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ye_P\Downloads\"/>
    </mc:Choice>
  </mc:AlternateContent>
  <xr:revisionPtr revIDLastSave="0" documentId="13_ncr:1_{61074C2B-E415-4CA5-9F54-9CE7959A8CA7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tock Manifest" sheetId="1" r:id="rId1"/>
    <sheet name="Parcel 1" sheetId="2" r:id="rId2"/>
    <sheet name="Parcel 2" sheetId="3" r:id="rId3"/>
    <sheet name="Parcel 3" sheetId="4" r:id="rId4"/>
    <sheet name="Parcel 4" sheetId="5" r:id="rId5"/>
    <sheet name="Parcel 5" sheetId="6" r:id="rId6"/>
    <sheet name="Parcel 6" sheetId="7" r:id="rId7"/>
  </sheets>
  <definedNames>
    <definedName name="_xlnm.Print_Area" localSheetId="1">'Parcel 1'!$A$1:$H$52</definedName>
    <definedName name="_xlnm.Print_Area" localSheetId="2">'Parcel 2'!$A$1:$H$52</definedName>
    <definedName name="_xlnm.Print_Area" localSheetId="3">'Parcel 3'!$A$1:$H$52</definedName>
    <definedName name="_xlnm.Print_Area" localSheetId="4">'Parcel 4'!$A$1:$H$52</definedName>
    <definedName name="_xlnm.Print_Area" localSheetId="5">'Parcel 5'!$A$1:$H$52</definedName>
    <definedName name="_xlnm.Print_Area" localSheetId="6">'Parcel 6'!$A$1:$H$52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7" l="1"/>
  <c r="E14" i="7"/>
  <c r="C14" i="7"/>
  <c r="B14" i="7"/>
  <c r="A13" i="7"/>
  <c r="A12" i="7"/>
  <c r="A10" i="7"/>
  <c r="D8" i="7"/>
  <c r="A8" i="7"/>
  <c r="G8" i="7" s="1"/>
  <c r="A48" i="6"/>
  <c r="E14" i="6"/>
  <c r="C14" i="6"/>
  <c r="B14" i="6"/>
  <c r="A13" i="6"/>
  <c r="A12" i="6"/>
  <c r="A10" i="6"/>
  <c r="D8" i="6"/>
  <c r="A8" i="6"/>
  <c r="G8" i="6" s="1"/>
  <c r="A48" i="5"/>
  <c r="E14" i="5"/>
  <c r="C14" i="5"/>
  <c r="B14" i="5"/>
  <c r="A13" i="5"/>
  <c r="A12" i="5"/>
  <c r="A10" i="5"/>
  <c r="D8" i="5"/>
  <c r="A8" i="5"/>
  <c r="G8" i="5" s="1"/>
  <c r="A48" i="4"/>
  <c r="E14" i="4"/>
  <c r="C14" i="4"/>
  <c r="B14" i="4"/>
  <c r="A13" i="4"/>
  <c r="A12" i="4"/>
  <c r="A10" i="4"/>
  <c r="D8" i="4"/>
  <c r="A8" i="4"/>
  <c r="G8" i="4" s="1"/>
  <c r="A48" i="3"/>
  <c r="E14" i="3"/>
  <c r="C14" i="3"/>
  <c r="B14" i="3"/>
  <c r="A13" i="3"/>
  <c r="A12" i="3"/>
  <c r="A10" i="3"/>
  <c r="D8" i="3"/>
  <c r="A8" i="3"/>
  <c r="G8" i="3" s="1"/>
  <c r="A48" i="2"/>
  <c r="E14" i="2"/>
  <c r="C14" i="2"/>
  <c r="B14" i="2"/>
  <c r="A13" i="2"/>
  <c r="A12" i="2"/>
  <c r="A10" i="2"/>
  <c r="D8" i="2"/>
  <c r="A8" i="2"/>
  <c r="G8" i="2" s="1"/>
  <c r="H40" i="7" l="1"/>
  <c r="H39" i="7"/>
  <c r="H38" i="7"/>
  <c r="H37" i="7"/>
  <c r="H36" i="7"/>
  <c r="H31" i="7"/>
  <c r="H30" i="7"/>
  <c r="H29" i="7"/>
  <c r="H28" i="7"/>
  <c r="H27" i="7"/>
  <c r="H26" i="7"/>
  <c r="A24" i="7" s="1"/>
  <c r="D10" i="7"/>
  <c r="H35" i="7"/>
  <c r="A33" i="7" s="1"/>
  <c r="H22" i="7"/>
  <c r="H44" i="7"/>
  <c r="H45" i="7"/>
  <c r="H21" i="7"/>
  <c r="H19" i="7"/>
  <c r="H18" i="7"/>
  <c r="H20" i="7"/>
  <c r="H31" i="6"/>
  <c r="H39" i="6"/>
  <c r="H30" i="6"/>
  <c r="H29" i="6"/>
  <c r="H28" i="6"/>
  <c r="H27" i="6"/>
  <c r="A25" i="6" s="1"/>
  <c r="D10" i="6"/>
  <c r="H45" i="6"/>
  <c r="H44" i="6"/>
  <c r="A42" i="6" s="1"/>
  <c r="H40" i="6"/>
  <c r="H38" i="6"/>
  <c r="H37" i="6"/>
  <c r="H36" i="6"/>
  <c r="H35" i="6"/>
  <c r="A33" i="6" s="1"/>
  <c r="H23" i="6"/>
  <c r="H22" i="6"/>
  <c r="H21" i="6"/>
  <c r="H20" i="6"/>
  <c r="H19" i="6"/>
  <c r="H18" i="6"/>
  <c r="A16" i="6" s="1"/>
  <c r="H44" i="5"/>
  <c r="H39" i="5"/>
  <c r="H38" i="5"/>
  <c r="H37" i="5"/>
  <c r="H36" i="5"/>
  <c r="H35" i="5"/>
  <c r="A33" i="5" s="1"/>
  <c r="H45" i="5"/>
  <c r="H40" i="5"/>
  <c r="H30" i="5"/>
  <c r="D10" i="5"/>
  <c r="H29" i="5"/>
  <c r="H28" i="5"/>
  <c r="H27" i="5"/>
  <c r="A25" i="5" s="1"/>
  <c r="H31" i="5"/>
  <c r="H22" i="5"/>
  <c r="H21" i="5"/>
  <c r="H20" i="5"/>
  <c r="H19" i="5"/>
  <c r="H18" i="5"/>
  <c r="H23" i="5"/>
  <c r="H44" i="4"/>
  <c r="H40" i="4"/>
  <c r="H39" i="4"/>
  <c r="H38" i="4"/>
  <c r="H37" i="4"/>
  <c r="H36" i="4"/>
  <c r="H35" i="4"/>
  <c r="A33" i="4" s="1"/>
  <c r="H31" i="4"/>
  <c r="H30" i="4"/>
  <c r="H29" i="4"/>
  <c r="H28" i="4"/>
  <c r="H27" i="4"/>
  <c r="A25" i="4" s="1"/>
  <c r="H23" i="4"/>
  <c r="H22" i="4"/>
  <c r="H21" i="4"/>
  <c r="H20" i="4"/>
  <c r="H19" i="4"/>
  <c r="H18" i="4"/>
  <c r="A16" i="4" s="1"/>
  <c r="D10" i="4"/>
  <c r="H45" i="4"/>
  <c r="H40" i="3"/>
  <c r="H39" i="3"/>
  <c r="H38" i="3"/>
  <c r="H37" i="3"/>
  <c r="H36" i="3"/>
  <c r="H35" i="3"/>
  <c r="A33" i="3" s="1"/>
  <c r="H31" i="3"/>
  <c r="H30" i="3"/>
  <c r="H29" i="3"/>
  <c r="H28" i="3"/>
  <c r="H27" i="3"/>
  <c r="A25" i="3" s="1"/>
  <c r="H23" i="3"/>
  <c r="D10" i="3"/>
  <c r="H21" i="3"/>
  <c r="H20" i="3"/>
  <c r="H19" i="3"/>
  <c r="H18" i="3"/>
  <c r="H22" i="3"/>
  <c r="H44" i="3"/>
  <c r="H45" i="3"/>
  <c r="H36" i="2"/>
  <c r="A34" i="2" s="1"/>
  <c r="H32" i="2"/>
  <c r="H31" i="2"/>
  <c r="H30" i="2"/>
  <c r="H29" i="2"/>
  <c r="H40" i="2"/>
  <c r="H27" i="2"/>
  <c r="H23" i="2"/>
  <c r="D10" i="2"/>
  <c r="H22" i="2"/>
  <c r="H21" i="2"/>
  <c r="H20" i="2"/>
  <c r="H19" i="2"/>
  <c r="H18" i="2"/>
  <c r="A16" i="2" s="1"/>
  <c r="H41" i="2"/>
  <c r="H45" i="2"/>
  <c r="A43" i="2" s="1"/>
  <c r="H39" i="2"/>
  <c r="H38" i="2"/>
  <c r="H37" i="2"/>
  <c r="H28" i="2"/>
  <c r="A16" i="7" l="1"/>
  <c r="A16" i="3"/>
  <c r="A42" i="3"/>
  <c r="A42" i="7"/>
  <c r="A42" i="5"/>
  <c r="A16" i="5"/>
  <c r="A42" i="4"/>
  <c r="A2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1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2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3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4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5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6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sharedStrings.xml><?xml version="1.0" encoding="utf-8"?>
<sst xmlns="http://schemas.openxmlformats.org/spreadsheetml/2006/main" count="1313" uniqueCount="385">
  <si>
    <t>Designer</t>
  </si>
  <si>
    <t>Piece</t>
  </si>
  <si>
    <t>Size</t>
  </si>
  <si>
    <t>Quantity</t>
  </si>
  <si>
    <t>Condition</t>
  </si>
  <si>
    <t>RRP</t>
  </si>
  <si>
    <t>Stock reference</t>
  </si>
  <si>
    <t>Photo 1</t>
  </si>
  <si>
    <t>Photo 2</t>
  </si>
  <si>
    <t>Photo 3</t>
  </si>
  <si>
    <t>Photo 4</t>
  </si>
  <si>
    <t>Photo 5</t>
  </si>
  <si>
    <t>Photo 6</t>
  </si>
  <si>
    <t>Fannie Schiavoni</t>
  </si>
  <si>
    <t>Kaia Dress — Gold</t>
  </si>
  <si>
    <t>XS</t>
  </si>
  <si>
    <t>New</t>
  </si>
  <si>
    <t>AP-DF-002-01</t>
  </si>
  <si>
    <t>Monot</t>
  </si>
  <si>
    <t>Drawstring Halterneck Cut Out Dress — Black</t>
  </si>
  <si>
    <t>00/34, 2/38</t>
  </si>
  <si>
    <t>AP-DF-003-01</t>
  </si>
  <si>
    <t>Hailey 2.0 Dress — Pink Red</t>
  </si>
  <si>
    <t>AP-DF-004-01</t>
  </si>
  <si>
    <t>Santa Brands</t>
  </si>
  <si>
    <t>Diamonds Maxi Dress — Green</t>
  </si>
  <si>
    <t>-</t>
  </si>
  <si>
    <t>AP-DF-005-01</t>
  </si>
  <si>
    <t>Diamonds Mini Dress — Yellow</t>
  </si>
  <si>
    <t>AP-DF-006-01</t>
  </si>
  <si>
    <t>Dundas</t>
  </si>
  <si>
    <t>Coco Bijoux Mini Dress — Hot Pink</t>
  </si>
  <si>
    <t>36, 38</t>
  </si>
  <si>
    <t>AP-DF-007-01</t>
  </si>
  <si>
    <t>Lexi Mini Dress — Lime Green</t>
  </si>
  <si>
    <t>38</t>
  </si>
  <si>
    <t>AP-DF-008-01</t>
  </si>
  <si>
    <t>Atlein</t>
  </si>
  <si>
    <t>Sleeveless Bias Long Dress — Grey</t>
  </si>
  <si>
    <t>AP-DF-009-01</t>
  </si>
  <si>
    <t>Orion Evening Dress — Lilac</t>
  </si>
  <si>
    <t>36</t>
  </si>
  <si>
    <t>AP-DF-010-01</t>
  </si>
  <si>
    <t>The Mannei</t>
  </si>
  <si>
    <t>Vilar Dress — Black</t>
  </si>
  <si>
    <t>AP-DF-011-01</t>
  </si>
  <si>
    <t>Strapless Horizontal Cut Out Mini Dress — Black</t>
  </si>
  <si>
    <t>2, 36</t>
  </si>
  <si>
    <t>AP-DF-012-01</t>
  </si>
  <si>
    <t>Halterneck Diamond Cut Out Dress — Black</t>
  </si>
  <si>
    <t>34</t>
  </si>
  <si>
    <t>AP-DF-013-01</t>
  </si>
  <si>
    <t>Zip Detail Hooded Ruched Gown — Black</t>
  </si>
  <si>
    <t>AP-DF-014-01</t>
  </si>
  <si>
    <t>Settina Dress — Nude</t>
  </si>
  <si>
    <t>AP-DF-015-01</t>
  </si>
  <si>
    <t>Alex Perry</t>
  </si>
  <si>
    <t>Aura Mini Dress — Blue</t>
  </si>
  <si>
    <t>10</t>
  </si>
  <si>
    <t>AP-DF-016-01</t>
  </si>
  <si>
    <t>Area NYC</t>
  </si>
  <si>
    <t>Faux Fur Trim Strapless Mini Dress — Caramel Multi</t>
  </si>
  <si>
    <t>0 (x2), 4</t>
  </si>
  <si>
    <t>AP-DF-017-01</t>
  </si>
  <si>
    <t>Long Sleeve Twist Mini Dress — Garnet Rose</t>
  </si>
  <si>
    <t>2 US, 4</t>
  </si>
  <si>
    <t>AP-DF-018-01</t>
  </si>
  <si>
    <t>Tinley Crystal Mini Dress — Strawberry</t>
  </si>
  <si>
    <t>4</t>
  </si>
  <si>
    <t>AP-DF-019-01</t>
  </si>
  <si>
    <t>Racer Cut Dress With Cut Outs — Black</t>
  </si>
  <si>
    <t>AP-DF-020-01</t>
  </si>
  <si>
    <t>Asymmetric V Neck Long Sleeve Maxi Dress — Purple</t>
  </si>
  <si>
    <t>02</t>
  </si>
  <si>
    <t>AP-DF-021-01</t>
  </si>
  <si>
    <t>Halterneck Petal Cut Out Dress — Pink</t>
  </si>
  <si>
    <t>2 (x2)</t>
  </si>
  <si>
    <t>AP-DF-022-01</t>
  </si>
  <si>
    <t>Rope Printed Cut Out Mini Dress — Fuchsia Multi</t>
  </si>
  <si>
    <t>2</t>
  </si>
  <si>
    <t>AP-DF-023-01</t>
  </si>
  <si>
    <t>Single Strap Cut Out Mini Dress — Black</t>
  </si>
  <si>
    <t>0, 2</t>
  </si>
  <si>
    <t>AP-DF-024-01</t>
  </si>
  <si>
    <t>Asymmetric V Neck Long Sleeve Maxi Dress — Black</t>
  </si>
  <si>
    <t>0, -</t>
  </si>
  <si>
    <t>AP-DF-025-01</t>
  </si>
  <si>
    <t>One Shoulder Draped Mini Dress — Terre</t>
  </si>
  <si>
    <t>AP-DF-026-01</t>
  </si>
  <si>
    <t>One Shoulder Ruched Cut Out Gown Dress</t>
  </si>
  <si>
    <t>AP-DF-027-01</t>
  </si>
  <si>
    <t>Magda Butrym</t>
  </si>
  <si>
    <t>Bustier Cropped Denim Corset Top — Black</t>
  </si>
  <si>
    <t>AP-DF-028-01</t>
  </si>
  <si>
    <t>Flower Bustier Denim Corset Top — Black</t>
  </si>
  <si>
    <t>32</t>
  </si>
  <si>
    <t>AP-DF-029-01</t>
  </si>
  <si>
    <t>LaQuan Smith</t>
  </si>
  <si>
    <t>Utility Bodysuit with Lace Up Detail — Aqua</t>
  </si>
  <si>
    <t>AP-DF-030-01</t>
  </si>
  <si>
    <t>Cropped Bustier — Aqua</t>
  </si>
  <si>
    <t>AP-DF-031-01</t>
  </si>
  <si>
    <t>Crystal Watermelon Cup Bustier — Fuchsia</t>
  </si>
  <si>
    <t>XS, S</t>
  </si>
  <si>
    <t>AP-DF-032-01</t>
  </si>
  <si>
    <t>The Andamane</t>
  </si>
  <si>
    <t>Hollywood Sports Bra — Ultraviolet</t>
  </si>
  <si>
    <t>AP-DF-033-01</t>
  </si>
  <si>
    <t>Ottolinger</t>
  </si>
  <si>
    <t>Velvet Lounge Bra — Blue</t>
  </si>
  <si>
    <t>AP-DF-034-01</t>
  </si>
  <si>
    <t>Poster Girl</t>
  </si>
  <si>
    <t>Brooke Cosmo Crystal Bra — Crystal</t>
  </si>
  <si>
    <t>AP-DF-035-01</t>
  </si>
  <si>
    <t>Alessandro Vigilante</t>
  </si>
  <si>
    <t>Latex Tank Top Bra — Jade Green</t>
  </si>
  <si>
    <t>AP-DF-037-01</t>
  </si>
  <si>
    <t>Roberta Einer</t>
  </si>
  <si>
    <t>Legato Bodysuit — Brown</t>
  </si>
  <si>
    <t>AP-DF-038-01</t>
  </si>
  <si>
    <t>Sweetheart Suede Bra Top — Brown</t>
  </si>
  <si>
    <t>S</t>
  </si>
  <si>
    <t>AP-DF-039-01</t>
  </si>
  <si>
    <t>Cropped Bustier — Fuchsia</t>
  </si>
  <si>
    <t>AP-DF-040-01</t>
  </si>
  <si>
    <t>Velvet Lounge Bra — Black</t>
  </si>
  <si>
    <t>AP-DF-041-01</t>
  </si>
  <si>
    <t>Supriya LeLe</t>
  </si>
  <si>
    <t>Alkes Bra — Chocolate</t>
  </si>
  <si>
    <t>AP-DF-042-01</t>
  </si>
  <si>
    <t>Latex Tank Top Bra — Metallic Grey</t>
  </si>
  <si>
    <t>AP-DF-043-01</t>
  </si>
  <si>
    <t>Legato Bodysuit — Lilac</t>
  </si>
  <si>
    <t>AP-DF-044-01</t>
  </si>
  <si>
    <t>AMAZUIN</t>
  </si>
  <si>
    <t>Asya Bodysuit — Purple Pink</t>
  </si>
  <si>
    <t>one-size</t>
  </si>
  <si>
    <t>AP-DF-045-01</t>
  </si>
  <si>
    <t>New Arrivals</t>
  </si>
  <si>
    <t>Dione Es Paradis Top</t>
  </si>
  <si>
    <t>36, 42</t>
  </si>
  <si>
    <t>AP-DF-046-01</t>
  </si>
  <si>
    <t>Dione Atzaro Top</t>
  </si>
  <si>
    <t>38 (x2)</t>
  </si>
  <si>
    <t>SAMPLE — uneven sequin coverage is a feature of the style; New</t>
  </si>
  <si>
    <t>AP-DF-047-01</t>
  </si>
  <si>
    <t>Sirena Mysian Top — Amethyst</t>
  </si>
  <si>
    <t>AP-DF-048-01</t>
  </si>
  <si>
    <t>Bikini Cowl Drape Crop Top — Aquamarine</t>
  </si>
  <si>
    <t>12</t>
  </si>
  <si>
    <t>AP-DF-049-01</t>
  </si>
  <si>
    <t>Satin Crepe Drape Crop Top — Raspberry</t>
  </si>
  <si>
    <t>AP-DF-050-01</t>
  </si>
  <si>
    <t>Tora Bra Top — Khaki</t>
  </si>
  <si>
    <t>8, 10, 12</t>
  </si>
  <si>
    <t>AP-DF-051-01</t>
  </si>
  <si>
    <t>Tora Bra Top — Pink</t>
  </si>
  <si>
    <t>6, 8, 10</t>
  </si>
  <si>
    <t>AP-DF-052-01</t>
  </si>
  <si>
    <t>Crystal Spike Ruched Top — Pink Silver</t>
  </si>
  <si>
    <t>6</t>
  </si>
  <si>
    <t>SAMPLE</t>
  </si>
  <si>
    <t>AP-DF-053-01</t>
  </si>
  <si>
    <t>Polka Dot Bustier — Cream Yellow</t>
  </si>
  <si>
    <t>AP-DF-054-01</t>
  </si>
  <si>
    <t>Embroidered Crystal Cup Draped Bustier — Black</t>
  </si>
  <si>
    <t>0</t>
  </si>
  <si>
    <t>AP-DF-055-01</t>
  </si>
  <si>
    <t>Ombre Multi Crystal Bustier — Pink</t>
  </si>
  <si>
    <t>AP-DF-056-01</t>
  </si>
  <si>
    <t>Pyramid Cup Corset — Silver</t>
  </si>
  <si>
    <t>0 (x3)</t>
  </si>
  <si>
    <t>AP-DF-057-01</t>
  </si>
  <si>
    <t>petar petrov</t>
  </si>
  <si>
    <t>The Forest Camouflage Vest — Camo</t>
  </si>
  <si>
    <t>S, M</t>
  </si>
  <si>
    <t>AP-DF-058-01</t>
  </si>
  <si>
    <t>Havre Studio</t>
  </si>
  <si>
    <t>Tuxedo Blazer — Black</t>
  </si>
  <si>
    <t>AP-DF-059-01</t>
  </si>
  <si>
    <t>Basse Blazer — Taupe</t>
  </si>
  <si>
    <t>AP-DF-060-01</t>
  </si>
  <si>
    <t>Treasure Blouse — Black (AU Exclusive)</t>
  </si>
  <si>
    <t>AP-DF-061-01</t>
  </si>
  <si>
    <t>Caden Shirt — Blush</t>
  </si>
  <si>
    <t>AP-DF-062-01</t>
  </si>
  <si>
    <t>Sid Neigum</t>
  </si>
  <si>
    <t>Cotton Tie Blouse — White</t>
  </si>
  <si>
    <t>AP-DF-063-01</t>
  </si>
  <si>
    <t>Get Up Shirt — Cement</t>
  </si>
  <si>
    <t>AP-DF-064-01</t>
  </si>
  <si>
    <t>Maticevski</t>
  </si>
  <si>
    <t>Laure Swing Pearl Crush Top — Pearl</t>
  </si>
  <si>
    <t>8/34</t>
  </si>
  <si>
    <t>AP-DF-065-01</t>
  </si>
  <si>
    <t>Wali Straw Waistcoat</t>
  </si>
  <si>
    <t>AP-DF-066-01</t>
  </si>
  <si>
    <t>Toni Maticevski</t>
  </si>
  <si>
    <t>Insecta Turtle Neck Top</t>
  </si>
  <si>
    <t>AP-DF-067-01</t>
  </si>
  <si>
    <t>Myrrh Steel Top — Steel</t>
  </si>
  <si>
    <t>AP-DF-068-01</t>
  </si>
  <si>
    <t>Christopher Esber</t>
  </si>
  <si>
    <t>Cotton Button Long Jacket — Yellow</t>
  </si>
  <si>
    <t>8</t>
  </si>
  <si>
    <t>AP-DF-069-01</t>
  </si>
  <si>
    <t>Wolford</t>
  </si>
  <si>
    <t>Fatal Sleeveless Top — Cafe au Lait</t>
  </si>
  <si>
    <t>XS, L (x2)</t>
  </si>
  <si>
    <t>AP-DF-070-01</t>
  </si>
  <si>
    <t>Aya Muse</t>
  </si>
  <si>
    <t>Knit Halter Top — Cream</t>
  </si>
  <si>
    <t>AP-DF-071-01</t>
  </si>
  <si>
    <t>Kalin Tank Top — White</t>
  </si>
  <si>
    <t>S (x2)</t>
  </si>
  <si>
    <t>AP-DF-072-01</t>
  </si>
  <si>
    <t>Double Layer T-Shirt — Black</t>
  </si>
  <si>
    <t>AP-DF-073-01</t>
  </si>
  <si>
    <t>High Waisted Sequin Leggings — Gold</t>
  </si>
  <si>
    <t>XXS, XS</t>
  </si>
  <si>
    <t>AP-DF-074-01</t>
  </si>
  <si>
    <t>Sparkling Pant — Pink Raspberry</t>
  </si>
  <si>
    <t>AP-DF-075-01</t>
  </si>
  <si>
    <t>Straight Leggings — Blue</t>
  </si>
  <si>
    <t>AP-DF-076-01</t>
  </si>
  <si>
    <t>Mini Skirt with Slit — Aqua</t>
  </si>
  <si>
    <t>AP-DF-077-01</t>
  </si>
  <si>
    <t>Butterfly Multi Printed Cami Top — Green Multi</t>
  </si>
  <si>
    <t>AP-DF-078-01</t>
  </si>
  <si>
    <t>JoosTricot</t>
  </si>
  <si>
    <t>Cher Rainbow Crop Top — Rainbow</t>
  </si>
  <si>
    <t>AP-DF-079-01</t>
  </si>
  <si>
    <t>Double Layer T-Shirt — Khaki</t>
  </si>
  <si>
    <t>AP-DF-081-01</t>
  </si>
  <si>
    <t>ATXV</t>
  </si>
  <si>
    <t>Lira Top — Black Silver</t>
  </si>
  <si>
    <t>AP-DF-082-01</t>
  </si>
  <si>
    <t>Ballet Wrap Top — Pear</t>
  </si>
  <si>
    <t>AP-DF-083-01</t>
  </si>
  <si>
    <t>Cher Rainbow Cut Out Top — Rainbow</t>
  </si>
  <si>
    <t>AP-DF-084-01</t>
  </si>
  <si>
    <t>Paris Georgia</t>
  </si>
  <si>
    <t>Franca Top — Black</t>
  </si>
  <si>
    <t>AP-DF-085-01</t>
  </si>
  <si>
    <t>Cyro Top — Rust</t>
  </si>
  <si>
    <t>M</t>
  </si>
  <si>
    <t>AP-DF-086-01</t>
  </si>
  <si>
    <t>Button Up Tank — Beige</t>
  </si>
  <si>
    <t>L</t>
  </si>
  <si>
    <t>AP-DF-087-01</t>
  </si>
  <si>
    <t>All That Remains</t>
  </si>
  <si>
    <t>Nico Cami — Apricot</t>
  </si>
  <si>
    <t>AP-DF-088-01</t>
  </si>
  <si>
    <t>Zak Cuff Crop — Orange</t>
  </si>
  <si>
    <t>AP-DF-089-01</t>
  </si>
  <si>
    <t>Celeste Tesoriero</t>
  </si>
  <si>
    <t>Conscious Canvas Top — Bright Red</t>
  </si>
  <si>
    <t>AP-DF-090-01</t>
  </si>
  <si>
    <t>White backgrounds: background removed digitally; garment pixels are the original photographs</t>
  </si>
  <si>
    <t>✦  AUSTRAL PRIME</t>
  </si>
  <si>
    <t>Austral Prime Trade &amp; Services</t>
  </si>
  <si>
    <r>
      <rPr>
        <sz val="9"/>
        <color rgb="FFC9CFDB"/>
        <rFont val="Arial"/>
      </rPr>
      <t xml:space="preserve">ABN: </t>
    </r>
    <r>
      <rPr>
        <sz val="9"/>
        <color rgb="FFD7B56D"/>
        <rFont val="Arial"/>
      </rPr>
      <t>32 261 010 254</t>
    </r>
  </si>
  <si>
    <t>australprime.com · ops@australprime.com · +61 401 870 505</t>
  </si>
  <si>
    <r>
      <rPr>
        <b/>
        <sz val="16"/>
        <color rgb="FFFFFFFF"/>
        <rFont val="Arial"/>
      </rPr>
      <t xml:space="preserve">Designer Fashion Parcel 1 of 6 — </t>
    </r>
    <r>
      <rPr>
        <b/>
        <sz val="16"/>
        <color rgb="FFD7B56D"/>
        <rFont val="Arial"/>
      </rPr>
      <t>Trade Buyer Manifest</t>
    </r>
  </si>
  <si>
    <t>19 pieces · 15 designers · new designer womenswear led by the Fannie Schiavoni Kaia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</si>
  <si>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t>TOTAL PIECES</t>
  </si>
  <si>
    <t>PARCEL PRICE (incl. GST)</t>
  </si>
  <si>
    <t>DESIGNERS</t>
  </si>
  <si>
    <t>AVG UNIT PRICE</t>
  </si>
  <si>
    <t>RRP VALUE</t>
  </si>
  <si>
    <t>DISCOUNT VS RRP</t>
  </si>
  <si>
    <t xml:space="preserve"> Whole lot available</t>
  </si>
  <si>
    <t>All 6 parcels (114 pieces) to one buyer for AUD $20,000 incl. GST.</t>
  </si>
  <si>
    <t>PHOTO</t>
  </si>
  <si>
    <t>STOCK REF</t>
  </si>
  <si>
    <t>DESIGNER / PIECE</t>
  </si>
  <si>
    <t>SIZE</t>
  </si>
  <si>
    <t>QTY</t>
  </si>
  <si>
    <t>CONDITION</t>
  </si>
  <si>
    <t>TRADE ALLOC.</t>
  </si>
  <si>
    <r>
      <rPr>
        <b/>
        <sz val="10"/>
        <color rgb="FF20242C"/>
        <rFont val="Arial"/>
      </rPr>
      <t>Fannie Schiavoni</t>
    </r>
    <r>
      <rPr>
        <sz val="10"/>
        <color rgb="FF20242C"/>
        <rFont val="Arial"/>
      </rPr>
      <t xml:space="preserve">
Kaia Dress — Gold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</si>
  <si>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Long Sleeve Twist Mini Dress — Garnet Rose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</si>
  <si>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Faux Fur Trim Strapless Mini Dress — Caramel Multi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</si>
  <si>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Tinley Crystal Mini Dress — Strawberry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</si>
  <si>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One Shoulder Draped Mini Dress — Terre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</si>
  <si>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Sleeveless Bias Long Dress — Grey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</si>
  <si>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Tora Bra Top — Pink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</si>
  <si>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Bustier Cropped Denim Corset Top — Black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</si>
  <si>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Sweetheart Suede Bra Top — Brown</t>
    </r>
  </si>
  <si>
    <r>
      <rPr>
        <b/>
        <sz val="10"/>
        <color rgb="FF20242C"/>
        <rFont val="Arial"/>
      </rPr>
      <t>Poster Girl</t>
    </r>
    <r>
      <rPr>
        <sz val="10"/>
        <color rgb="FF20242C"/>
        <rFont val="Arial"/>
      </rPr>
      <t xml:space="preserve">
Brooke Cosmo Crystal Bra — Crystal</t>
    </r>
  </si>
  <si>
    <r>
      <rPr>
        <b/>
        <sz val="10"/>
        <color rgb="FF20242C"/>
        <rFont val="Arial"/>
      </rPr>
      <t>Alessandro Vigilante</t>
    </r>
    <r>
      <rPr>
        <sz val="10"/>
        <color rgb="FF20242C"/>
        <rFont val="Arial"/>
      </rPr>
      <t xml:space="preserve">
Latex Tank Top Bra — Jade Green</t>
    </r>
  </si>
  <si>
    <r>
      <rPr>
        <b/>
        <sz val="10"/>
        <color rgb="FF20242C"/>
        <rFont val="Arial"/>
      </rPr>
      <t>AMAZUIN</t>
    </r>
    <r>
      <rPr>
        <sz val="10"/>
        <color rgb="FF20242C"/>
        <rFont val="Arial"/>
      </rPr>
      <t xml:space="preserve">
Asya Bodysuit — Purple Pink</t>
    </r>
  </si>
  <si>
    <r>
      <rPr>
        <b/>
        <sz val="10"/>
        <color rgb="FF20242C"/>
        <rFont val="Arial"/>
      </rPr>
      <t>Maticevski</t>
    </r>
    <r>
      <rPr>
        <sz val="10"/>
        <color rgb="FF20242C"/>
        <rFont val="Arial"/>
      </rPr>
      <t xml:space="preserve">
Laure Swing Pearl Crush Top — Pearl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</si>
  <si>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Treasure Blouse — Black (AU Exclusive)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</si>
  <si>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Sirena Mysian Top — Amethyst</t>
    </r>
  </si>
  <si>
    <r>
      <rPr>
        <b/>
        <sz val="10"/>
        <color rgb="FF20242C"/>
        <rFont val="Arial"/>
      </rPr>
      <t>Sid Neigum</t>
    </r>
    <r>
      <rPr>
        <sz val="10"/>
        <color rgb="FF20242C"/>
        <rFont val="Arial"/>
      </rPr>
      <t xml:space="preserve">
Cotton Tie Blouse — White</t>
    </r>
  </si>
  <si>
    <r>
      <rPr>
        <b/>
        <sz val="10"/>
        <color rgb="FF20242C"/>
        <rFont val="Arial"/>
      </rPr>
      <t>Wolford</t>
    </r>
    <r>
      <rPr>
        <sz val="10"/>
        <color rgb="FF20242C"/>
        <rFont val="Arial"/>
      </rPr>
      <t xml:space="preserve">
Fatal Sleeveless Top — Cafe au Lait</t>
    </r>
  </si>
  <si>
    <r>
      <rPr>
        <b/>
        <sz val="10"/>
        <color rgb="FF20242C"/>
        <rFont val="Arial"/>
      </rPr>
      <t>Celeste Tesoriero</t>
    </r>
    <r>
      <rPr>
        <sz val="10"/>
        <color rgb="FF20242C"/>
        <rFont val="Arial"/>
      </rPr>
      <t xml:space="preserve">
Conscious Canvas Top — Bright Red</t>
    </r>
  </si>
  <si>
    <r>
      <rPr>
        <b/>
        <sz val="10"/>
        <color rgb="FF20242C"/>
        <rFont val="Arial"/>
      </rPr>
      <t>Christopher Esber</t>
    </r>
    <r>
      <rPr>
        <sz val="10"/>
        <color rgb="FF20242C"/>
        <rFont val="Arial"/>
      </rPr>
      <t xml:space="preserve">
Cotton Button Long Jacket — Yellow</t>
    </r>
  </si>
  <si>
    <r>
      <rPr>
        <b/>
        <sz val="9"/>
        <color rgb="FF20242C"/>
        <rFont val="Arial"/>
      </rPr>
      <t xml:space="preserve">Buyer due diligence: </t>
    </r>
    <r>
      <rPr>
        <sz val="9"/>
        <color rgb="FF3A4150"/>
        <rFont val="Arial"/>
      </rPr>
      <t>Stock sold ‘as is’ ex-Newcastle NSW; freight is paid by the buyer, or collect by appointment. Buyer is responsible for verifying suitability and resale legality. Condition: new and unworn. Sizes are as labelled on each garment. Images are AI-generated product views prepared by Austral Prime to illustrate each style; they are not photographs of the individual units. Source photographs of the actual stock are located on the Stock Manifest tab.</t>
    </r>
  </si>
  <si>
    <r>
      <rPr>
        <b/>
        <sz val="9.5"/>
        <color rgb="FF20242C"/>
        <rFont val="Arial"/>
      </rPr>
      <t>Austral Prime Trade &amp; Services</t>
    </r>
    <r>
      <rPr>
        <sz val="9.5"/>
        <color rgb="FF5B6474"/>
        <rFont val="Arial"/>
      </rPr>
      <t xml:space="preserve"> · ABN </t>
    </r>
    <r>
      <rPr>
        <sz val="9.5"/>
        <color rgb="FFB8923F"/>
        <rFont val="Arial"/>
      </rPr>
      <t>32 261 010 254</t>
    </r>
  </si>
  <si>
    <r>
      <rPr>
        <b/>
        <sz val="16"/>
        <color rgb="FFFFFFFF"/>
        <rFont val="Arial"/>
      </rPr>
      <t xml:space="preserve">Designer Fashion Parcel 2 of 6 — </t>
    </r>
    <r>
      <rPr>
        <b/>
        <sz val="16"/>
        <color rgb="FFD7B56D"/>
        <rFont val="Arial"/>
      </rPr>
      <t>Trade Buyer Manifest</t>
    </r>
  </si>
  <si>
    <t>19 pieces · 11 designers · new designer womenswear led by the Monot Strapless Horizontal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</si>
  <si>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Strapless Horizontal Cut Out Mini Dress — Black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</si>
  <si>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Halterneck Petal Cut Out Dress — Pink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</si>
  <si>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Asymmetric V Neck Long Sleeve Maxi Dress — Black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</si>
  <si>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Zip Detail Hooded Ruched Gown — Black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</si>
  <si>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One Shoulder Ruched Cut Out Gown Dress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</si>
  <si>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Vilar Dress — Black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</si>
  <si>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Flower Bustier Denim Corset Top — Black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</si>
  <si>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Embroidered Crystal Cup Draped Bustier — Black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</si>
  <si>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Tora Bra Top — Khaki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</si>
  <si>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Polka Dot Bustier — Cream Yellow</t>
    </r>
  </si>
  <si>
    <r>
      <rPr>
        <b/>
        <sz val="10"/>
        <color rgb="FF20242C"/>
        <rFont val="Arial"/>
      </rPr>
      <t>Alessandro Vigilante</t>
    </r>
    <r>
      <rPr>
        <sz val="10"/>
        <color rgb="FF20242C"/>
        <rFont val="Arial"/>
      </rPr>
      <t xml:space="preserve">
Latex Tank Top Bra — Metallic Grey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</si>
  <si>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Bikini Cowl Drape Crop Top — Aquamarine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</si>
  <si>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Crystal Spike Ruched Top — Pink Silver  · SAMPLE</t>
    </r>
  </si>
  <si>
    <t>Sample</t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</si>
  <si>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Knit Halter Top — Cream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</si>
  <si>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Double Layer T-Shirt — Khaki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</si>
  <si>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Button Up Tank — Beige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</si>
  <si>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High Waisted Sequin Leggings — Gold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</si>
  <si>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The Forest Camouflage Vest — Camo</t>
    </r>
  </si>
  <si>
    <r>
      <rPr>
        <b/>
        <sz val="16"/>
        <color rgb="FFFFFFFF"/>
        <rFont val="Arial"/>
      </rPr>
      <t xml:space="preserve">Designer Fashion Parcel 3 of 6 — </t>
    </r>
    <r>
      <rPr>
        <b/>
        <sz val="16"/>
        <color rgb="FFD7B56D"/>
        <rFont val="Arial"/>
      </rPr>
      <t>Trade Buyer Manifest</t>
    </r>
  </si>
  <si>
    <t>19 pieces · 14 designers · new designer womenswear led by the Monot Strapless Horizontal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</si>
  <si>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Coco Bijoux Mini Dress — Hot Pink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</si>
  <si>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Asymmetric V Neck Long Sleeve Maxi Dress — Purple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</si>
  <si>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Halterneck Diamond Cut Out Dress — Black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</si>
  <si>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Diamonds Mini Dress — Yellow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</si>
  <si>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Settina Dress — Nude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</si>
  <si>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Cropped Bustier — Aqua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</si>
  <si>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Pyramid Cup Corset — Silver</t>
    </r>
  </si>
  <si>
    <r>
      <rPr>
        <b/>
        <sz val="10"/>
        <color rgb="FF20242C"/>
        <rFont val="Arial"/>
      </rPr>
      <t>Roberta Einer</t>
    </r>
    <r>
      <rPr>
        <sz val="10"/>
        <color rgb="FF20242C"/>
        <rFont val="Arial"/>
      </rPr>
      <t xml:space="preserve">
Legato Bodysuit — Brown</t>
    </r>
  </si>
  <si>
    <r>
      <rPr>
        <b/>
        <sz val="10"/>
        <color rgb="FF20242C"/>
        <rFont val="Arial"/>
      </rPr>
      <t>Supriya LeLe</t>
    </r>
    <r>
      <rPr>
        <sz val="10"/>
        <color rgb="FF20242C"/>
        <rFont val="Arial"/>
      </rPr>
      <t xml:space="preserve">
Alkes Bra — Chocolate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</si>
  <si>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Satin Crepe Drape Crop Top — Raspberry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</si>
  <si>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Caden Shirt — Blush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</si>
  <si>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Ballet Wrap Top — Pear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</si>
  <si>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Double Layer T-Shirt — Black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</si>
  <si>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Dione Atzaro Top  · SAMPLE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</si>
  <si>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Wali Straw Waistcoat</t>
    </r>
  </si>
  <si>
    <r>
      <rPr>
        <b/>
        <sz val="10"/>
        <color rgb="FF20242C"/>
        <rFont val="Arial"/>
      </rPr>
      <t>Supriya LeLe</t>
    </r>
    <r>
      <rPr>
        <sz val="10"/>
        <color rgb="FF20242C"/>
        <rFont val="Arial"/>
      </rPr>
      <t xml:space="preserve">
Straight Leggings — Blue</t>
    </r>
  </si>
  <si>
    <r>
      <rPr>
        <b/>
        <sz val="16"/>
        <color rgb="FFFFFFFF"/>
        <rFont val="Arial"/>
      </rPr>
      <t xml:space="preserve">Designer Fashion Parcel 4 of 6 — </t>
    </r>
    <r>
      <rPr>
        <b/>
        <sz val="16"/>
        <color rgb="FFD7B56D"/>
        <rFont val="Arial"/>
      </rPr>
      <t>Trade Buyer Manifest</t>
    </r>
  </si>
  <si>
    <t>19 pieces · 14 designers · new designer womenswear led by the Fannie Schiavoni Hailey 2.0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</si>
  <si>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Fannie Schiavoni</t>
    </r>
    <r>
      <rPr>
        <sz val="10"/>
        <color rgb="FF20242C"/>
        <rFont val="Arial"/>
      </rPr>
      <t xml:space="preserve">
Hailey 2.0 Dress — Pink Red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</si>
  <si>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Rope Printed Cut Out Mini Dress — Fuchsia Multi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</si>
  <si>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Aura Mini Dress — Blue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</si>
  <si>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Drawstring Halterneck Cut Out Dress — Black</t>
    </r>
  </si>
  <si>
    <t>00/34</t>
  </si>
  <si>
    <r>
      <rPr>
        <b/>
        <sz val="10"/>
        <color rgb="FF20242C"/>
        <rFont val="Arial"/>
      </rPr>
      <t>Roberta Einer</t>
    </r>
    <r>
      <rPr>
        <sz val="10"/>
        <color rgb="FF20242C"/>
        <rFont val="Arial"/>
      </rPr>
      <t xml:space="preserve">
Legato Bodysuit — Lilac</t>
    </r>
  </si>
  <si>
    <r>
      <rPr>
        <b/>
        <sz val="10"/>
        <color rgb="FF20242C"/>
        <rFont val="Arial"/>
      </rPr>
      <t>Ottolinger</t>
    </r>
    <r>
      <rPr>
        <sz val="10"/>
        <color rgb="FF20242C"/>
        <rFont val="Arial"/>
      </rPr>
      <t xml:space="preserve">
Velvet Lounge Bra — Black</t>
    </r>
  </si>
  <si>
    <r>
      <rPr>
        <b/>
        <sz val="10"/>
        <color rgb="FF20242C"/>
        <rFont val="Arial"/>
      </rPr>
      <t>Toni Maticevski</t>
    </r>
    <r>
      <rPr>
        <sz val="10"/>
        <color rgb="FF20242C"/>
        <rFont val="Arial"/>
      </rPr>
      <t xml:space="preserve">
Insecta Turtle Neck Top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</si>
  <si>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Kalin Tank Top — White</t>
    </r>
  </si>
  <si>
    <r>
      <rPr>
        <b/>
        <sz val="10"/>
        <color rgb="FF20242C"/>
        <rFont val="Arial"/>
      </rPr>
      <t>ATXV</t>
    </r>
    <r>
      <rPr>
        <sz val="10"/>
        <color rgb="FF20242C"/>
        <rFont val="Arial"/>
      </rPr>
      <t xml:space="preserve">
Lira Top — Black Silver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</si>
  <si>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Cher Rainbow Crop Top — Rainbow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</si>
  <si>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Mini Skirt with Slit — Aqua</t>
    </r>
  </si>
  <si>
    <r>
      <rPr>
        <b/>
        <sz val="10"/>
        <color rgb="FF20242C"/>
        <rFont val="Arial"/>
      </rPr>
      <t>Havre Studio</t>
    </r>
    <r>
      <rPr>
        <sz val="10"/>
        <color rgb="FF20242C"/>
        <rFont val="Arial"/>
      </rPr>
      <t xml:space="preserve">
Tuxedo Blazer — Black</t>
    </r>
  </si>
  <si>
    <r>
      <rPr>
        <b/>
        <sz val="16"/>
        <color rgb="FFFFFFFF"/>
        <rFont val="Arial"/>
      </rPr>
      <t xml:space="preserve">Designer Fashion Parcel 5 of 6 — </t>
    </r>
    <r>
      <rPr>
        <b/>
        <sz val="16"/>
        <color rgb="FFD7B56D"/>
        <rFont val="Arial"/>
      </rPr>
      <t>Trade Buyer Manifest</t>
    </r>
  </si>
  <si>
    <t>19 pieces · 12 designers · new designer womenswear led by the Monot Single Strap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</si>
  <si>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Single Strap Cut Out Mini Dress — Black</t>
    </r>
  </si>
  <si>
    <t>2/38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</si>
  <si>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Orion Evening Dress — Lilac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</si>
  <si>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Diamonds Maxi Dress — Green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</si>
  <si>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Racer Cut Dress With Cut Outs — Black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</si>
  <si>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Cropped Bustier — Fuchsia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</si>
  <si>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Crystal Watermelon Cup Bustier — Fuchsia</t>
    </r>
  </si>
  <si>
    <r>
      <rPr>
        <b/>
        <sz val="10"/>
        <color rgb="FF20242C"/>
        <rFont val="Arial"/>
      </rPr>
      <t>The Andamane</t>
    </r>
    <r>
      <rPr>
        <sz val="10"/>
        <color rgb="FF20242C"/>
        <rFont val="Arial"/>
      </rPr>
      <t xml:space="preserve">
Hollywood Sports Bra — Ultraviolet</t>
    </r>
  </si>
  <si>
    <r>
      <rPr>
        <b/>
        <sz val="10"/>
        <color rgb="FF20242C"/>
        <rFont val="Arial"/>
      </rPr>
      <t>Maticevski</t>
    </r>
    <r>
      <rPr>
        <sz val="10"/>
        <color rgb="FF20242C"/>
        <rFont val="Arial"/>
      </rPr>
      <t xml:space="preserve">
Myrrh Steel Top — Steel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</si>
  <si>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Cyro Top — Rust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</si>
  <si>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Butterfly Multi Printed Cami Top — Green Multi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</si>
  <si>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Dione Es Paradis Top</t>
    </r>
  </si>
  <si>
    <r>
      <rPr>
        <b/>
        <sz val="10"/>
        <color rgb="FF20242C"/>
        <rFont val="Arial"/>
      </rPr>
      <t>Paris Georgia</t>
    </r>
    <r>
      <rPr>
        <sz val="10"/>
        <color rgb="FF20242C"/>
        <rFont val="Arial"/>
      </rPr>
      <t xml:space="preserve">
Franca Top — Black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</si>
  <si>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Basse Blazer — Taupe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</si>
  <si>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Sparkling Pant — Pink Raspberry</t>
    </r>
  </si>
  <si>
    <r>
      <rPr>
        <b/>
        <sz val="16"/>
        <color rgb="FFFFFFFF"/>
        <rFont val="Arial"/>
      </rPr>
      <t xml:space="preserve">Designer Fashion Parcel 6 of 6 — </t>
    </r>
    <r>
      <rPr>
        <b/>
        <sz val="16"/>
        <color rgb="FFD7B56D"/>
        <rFont val="Arial"/>
      </rPr>
      <t>Trade Buyer Manifest</t>
    </r>
  </si>
  <si>
    <t>19 pieces · 10 designers · new designer womenswear led by the Monot Single Strap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</si>
  <si>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t>2 US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</si>
  <si>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Lexi Mini Dress — Lime Green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</si>
  <si>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Utility Bodysuit with Lace Up Detail — Aqua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</si>
  <si>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Ombre Multi Crystal Bustier — Pink</t>
    </r>
  </si>
  <si>
    <r>
      <rPr>
        <b/>
        <sz val="10"/>
        <color rgb="FF20242C"/>
        <rFont val="Arial"/>
      </rPr>
      <t>Ottolinger</t>
    </r>
    <r>
      <rPr>
        <sz val="10"/>
        <color rgb="FF20242C"/>
        <rFont val="Arial"/>
      </rPr>
      <t xml:space="preserve">
Velvet Lounge Bra — Blue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</si>
  <si>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Get Up Shirt — Cement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</si>
  <si>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Zak Cuff Crop — Orange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</si>
  <si>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Cher Rainbow Cut Out Top — Rainbow</t>
    </r>
  </si>
  <si>
    <t>42</t>
  </si>
  <si>
    <r>
      <rPr>
        <b/>
        <sz val="10"/>
        <color rgb="FF20242C"/>
        <rFont val="Arial"/>
      </rPr>
      <t>All That Remains</t>
    </r>
    <r>
      <rPr>
        <sz val="10"/>
        <color rgb="FF20242C"/>
        <rFont val="Arial"/>
      </rPr>
      <t xml:space="preserve">
Nico Cami — Apricot</t>
    </r>
  </si>
  <si>
    <t>XXS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</si>
</sst>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$&quot;#,##0"/>
    <numFmt numFmtId="167" formatCode="&quot;$&quot;#,##0"/>
    <numFmt numFmtId="168" formatCode="&quot;$&quot;#,##0.00"/>
    <numFmt numFmtId="169" formatCode="&quot;AUD $&quot;#,##0"/>
    <numFmt numFmtId="170" formatCode="&quot;AUD $&quot;#,##0.00"/>
  </numFmts>
  <fonts count="26">
    <font>
      <sz val="11"/>
      <name val="Carlito"/>
    </font>
    <font>
      <b/>
      <sz val="11"/>
      <color rgb="FFD7B56D"/>
      <name val="Arial"/>
    </font>
    <font>
      <sz val="10"/>
      <color rgb="FF20242C"/>
      <name val="Arial"/>
    </font>
    <font>
      <u/>
      <sz val="10"/>
      <color rgb="FF0563C1"/>
      <name val="Arial"/>
    </font>
    <font>
      <b/>
      <sz val="13"/>
      <color rgb="FFD7B56D"/>
      <name val="Arial"/>
    </font>
    <font>
      <b/>
      <sz val="11"/>
      <color rgb="FFFFFFFF"/>
      <name val="Arial"/>
    </font>
    <font>
      <sz val="9"/>
      <color rgb="FFD7B56D"/>
      <name val="Arial"/>
    </font>
    <font>
      <sz val="9.5"/>
      <color rgb="FFC9CFDB"/>
      <name val="Arial"/>
    </font>
    <font>
      <b/>
      <sz val="10"/>
      <color rgb="FF0F1A36"/>
      <name val="Arial"/>
    </font>
    <font>
      <sz val="9.5"/>
      <color rgb="FF20242C"/>
      <name val="Arial"/>
    </font>
    <font>
      <b/>
      <sz val="11"/>
      <color rgb="FF000000"/>
      <name val="Arial"/>
    </font>
    <font>
      <b/>
      <sz val="12"/>
      <color rgb="FF0F1A36"/>
      <name val="Arial"/>
    </font>
    <font>
      <b/>
      <sz val="8.5"/>
      <color rgb="FFFFFFFF"/>
      <name val="Arial"/>
    </font>
    <font>
      <sz val="10"/>
      <color rgb="FF20242C"/>
      <name val="Arial"/>
    </font>
    <font>
      <sz val="1"/>
      <color rgb="FFFFFFFF"/>
      <name val="Arial"/>
    </font>
    <font>
      <b/>
      <sz val="8.5"/>
      <color rgb="FF3B5B95"/>
      <name val="Arial"/>
    </font>
    <font>
      <b/>
      <sz val="15"/>
      <color rgb="FF20242C"/>
      <name val="Arial"/>
    </font>
    <font>
      <sz val="9"/>
      <color rgb="FF3A4150"/>
      <name val="Arial"/>
    </font>
    <font>
      <sz val="9.5"/>
      <color rgb="FF5B6474"/>
      <name val="Arial"/>
    </font>
    <font>
      <sz val="9"/>
      <color rgb="FFC9CFDB"/>
      <name val="Arial"/>
    </font>
    <font>
      <b/>
      <sz val="16"/>
      <color rgb="FFFFFFFF"/>
      <name val="Arial"/>
    </font>
    <font>
      <b/>
      <sz val="16"/>
      <color rgb="FFD7B56D"/>
      <name val="Arial"/>
    </font>
    <font>
      <b/>
      <sz val="10"/>
      <color rgb="FF20242C"/>
      <name val="Arial"/>
    </font>
    <font>
      <b/>
      <sz val="9"/>
      <color rgb="FF20242C"/>
      <name val="Arial"/>
    </font>
    <font>
      <b/>
      <sz val="9.5"/>
      <color rgb="FF20242C"/>
      <name val="Arial"/>
    </font>
    <font>
      <sz val="9.5"/>
      <color rgb="FFB8923F"/>
      <name val="Arial"/>
    </font>
  </fonts>
  <fills count="9">
    <fill>
      <patternFill patternType="none"/>
    </fill>
    <fill>
      <patternFill patternType="gray125"/>
    </fill>
    <fill>
      <patternFill patternType="solid">
        <fgColor rgb="FF0F1A36"/>
      </patternFill>
    </fill>
    <fill>
      <patternFill patternType="solid">
        <fgColor rgb="FF0F1A36"/>
      </patternFill>
    </fill>
    <fill>
      <patternFill patternType="solid">
        <fgColor rgb="FFFBF7EE"/>
      </patternFill>
    </fill>
    <fill>
      <patternFill patternType="solid">
        <fgColor rgb="FF635BFF"/>
      </patternFill>
    </fill>
    <fill>
      <patternFill patternType="solid">
        <fgColor rgb="FFB2FCE4"/>
      </patternFill>
    </fill>
    <fill>
      <patternFill patternType="solid">
        <fgColor rgb="FFEEF1F6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ck">
        <color rgb="FFD7B56D"/>
      </left>
      <right/>
      <top/>
      <bottom/>
      <diagonal/>
    </border>
    <border>
      <left/>
      <right/>
      <top/>
      <bottom style="medium">
        <color rgb="FFD7B56D"/>
      </bottom>
      <diagonal/>
    </border>
    <border>
      <left/>
      <right/>
      <top/>
      <bottom style="thin">
        <color rgb="FFE2E5EC"/>
      </bottom>
      <diagonal/>
    </border>
    <border>
      <left/>
      <right/>
      <top style="thin">
        <color rgb="FFE2E5EC"/>
      </top>
      <bottom/>
      <diagonal/>
    </border>
    <border>
      <left/>
      <right/>
      <top style="medium">
        <color rgb="FF0F1A36"/>
      </top>
      <bottom/>
      <diagonal/>
    </border>
    <border>
      <left/>
      <right/>
      <top style="medium">
        <color rgb="FF0F1A36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15" fillId="7" borderId="4" xfId="0" applyFont="1" applyFill="1" applyBorder="1" applyAlignment="1">
      <alignment vertical="center" indent="1"/>
    </xf>
    <xf numFmtId="169" fontId="16" fillId="8" borderId="3" xfId="0" applyNumberFormat="1" applyFont="1" applyFill="1" applyBorder="1" applyAlignment="1">
      <alignment horizontal="left" vertical="center" indent="1"/>
    </xf>
    <xf numFmtId="0" fontId="0" fillId="4" borderId="0" xfId="0" applyFill="1"/>
    <xf numFmtId="0" fontId="0" fillId="4" borderId="1" xfId="0" applyFill="1" applyBorder="1"/>
    <xf numFmtId="0" fontId="5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 indent="2"/>
    </xf>
    <xf numFmtId="0" fontId="12" fillId="3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right" vertical="center"/>
    </xf>
    <xf numFmtId="0" fontId="13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right" vertical="center"/>
    </xf>
    <xf numFmtId="167" fontId="13" fillId="0" borderId="3" xfId="0" applyNumberFormat="1" applyFont="1" applyBorder="1" applyAlignment="1">
      <alignment horizontal="right" vertical="center"/>
    </xf>
    <xf numFmtId="168" fontId="13" fillId="0" borderId="3" xfId="0" applyNumberFormat="1" applyFont="1" applyBorder="1" applyAlignment="1">
      <alignment horizontal="right" vertical="center"/>
    </xf>
    <xf numFmtId="0" fontId="14" fillId="0" borderId="0" xfId="0" applyFont="1"/>
    <xf numFmtId="0" fontId="0" fillId="0" borderId="4" xfId="0" applyBorder="1"/>
    <xf numFmtId="0" fontId="17" fillId="0" borderId="0" xfId="0" applyFont="1" applyAlignment="1">
      <alignment vertical="top" wrapText="1"/>
    </xf>
    <xf numFmtId="0" fontId="0" fillId="0" borderId="0" xfId="0"/>
    <xf numFmtId="9" fontId="16" fillId="8" borderId="3" xfId="0" applyNumberFormat="1" applyFont="1" applyFill="1" applyBorder="1" applyAlignment="1">
      <alignment horizontal="left" vertical="center" indent="1"/>
    </xf>
    <xf numFmtId="0" fontId="0" fillId="8" borderId="3" xfId="0" applyFill="1" applyBorder="1"/>
    <xf numFmtId="0" fontId="5" fillId="3" borderId="0" xfId="0" applyFont="1" applyFill="1" applyAlignment="1">
      <alignment horizontal="right" indent="1"/>
    </xf>
    <xf numFmtId="0" fontId="0" fillId="3" borderId="0" xfId="0" applyFill="1"/>
    <xf numFmtId="0" fontId="0" fillId="0" borderId="0" xfId="0" applyAlignment="1">
      <alignment vertical="top" wrapText="1"/>
    </xf>
    <xf numFmtId="0" fontId="15" fillId="7" borderId="4" xfId="0" applyFont="1" applyFill="1" applyBorder="1" applyAlignment="1">
      <alignment vertical="center" indent="1"/>
    </xf>
    <xf numFmtId="0" fontId="0" fillId="7" borderId="4" xfId="0" applyFill="1" applyBorder="1"/>
    <xf numFmtId="0" fontId="8" fillId="4" borderId="1" xfId="0" applyFont="1" applyFill="1" applyBorder="1"/>
    <xf numFmtId="0" fontId="0" fillId="4" borderId="0" xfId="0" applyFill="1"/>
    <xf numFmtId="170" fontId="16" fillId="8" borderId="3" xfId="0" applyNumberFormat="1" applyFont="1" applyFill="1" applyBorder="1" applyAlignment="1">
      <alignment horizontal="left" vertical="center" indent="1"/>
    </xf>
    <xf numFmtId="0" fontId="11" fillId="0" borderId="2" xfId="0" applyFont="1" applyBorder="1"/>
    <xf numFmtId="0" fontId="0" fillId="0" borderId="2" xfId="0" applyBorder="1"/>
    <xf numFmtId="0" fontId="0" fillId="3" borderId="0" xfId="0" applyFill="1" applyAlignment="1">
      <alignment horizontal="right" vertical="center" indent="1"/>
    </xf>
    <xf numFmtId="0" fontId="9" fillId="4" borderId="1" xfId="0" applyFont="1" applyFill="1" applyBorder="1" applyAlignment="1">
      <alignment vertical="top" wrapText="1" indent="1"/>
    </xf>
    <xf numFmtId="1" fontId="16" fillId="8" borderId="3" xfId="0" applyNumberFormat="1" applyFont="1" applyFill="1" applyBorder="1" applyAlignment="1">
      <alignment horizontal="left" vertical="center" indent="1"/>
    </xf>
    <xf numFmtId="169" fontId="16" fillId="8" borderId="3" xfId="0" applyNumberFormat="1" applyFont="1" applyFill="1" applyBorder="1" applyAlignment="1">
      <alignment horizontal="left" vertical="center" indent="1"/>
    </xf>
    <xf numFmtId="0" fontId="7" fillId="3" borderId="0" xfId="0" applyFont="1" applyFill="1" applyAlignment="1">
      <alignment vertical="top" wrapText="1" indent="1"/>
    </xf>
    <xf numFmtId="0" fontId="16" fillId="8" borderId="3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right" vertical="top" indent="1"/>
    </xf>
    <xf numFmtId="0" fontId="0" fillId="0" borderId="5" xfId="0" applyBorder="1" applyAlignment="1">
      <alignment vertical="center"/>
    </xf>
    <xf numFmtId="0" fontId="0" fillId="0" borderId="6" xfId="0" applyBorder="1"/>
    <xf numFmtId="0" fontId="0" fillId="3" borderId="0" xfId="0" applyFill="1" applyAlignment="1">
      <alignment vertical="center" indent="1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indent="1"/>
    </xf>
    <xf numFmtId="0" fontId="18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5.jpeg"/><Relationship Id="rId13" Type="http://schemas.openxmlformats.org/officeDocument/2006/relationships/image" Target="../media/image290.jpeg"/><Relationship Id="rId18" Type="http://schemas.openxmlformats.org/officeDocument/2006/relationships/image" Target="../media/image295.jpeg"/><Relationship Id="rId3" Type="http://schemas.openxmlformats.org/officeDocument/2006/relationships/image" Target="../media/image280.jpeg"/><Relationship Id="rId7" Type="http://schemas.openxmlformats.org/officeDocument/2006/relationships/image" Target="../media/image284.jpeg"/><Relationship Id="rId12" Type="http://schemas.openxmlformats.org/officeDocument/2006/relationships/image" Target="../media/image289.jpeg"/><Relationship Id="rId17" Type="http://schemas.openxmlformats.org/officeDocument/2006/relationships/image" Target="../media/image294.jpeg"/><Relationship Id="rId2" Type="http://schemas.openxmlformats.org/officeDocument/2006/relationships/image" Target="../media/image279.jpeg"/><Relationship Id="rId16" Type="http://schemas.openxmlformats.org/officeDocument/2006/relationships/image" Target="../media/image293.jpeg"/><Relationship Id="rId1" Type="http://schemas.openxmlformats.org/officeDocument/2006/relationships/image" Target="../media/image278.jpeg"/><Relationship Id="rId6" Type="http://schemas.openxmlformats.org/officeDocument/2006/relationships/image" Target="../media/image283.jpeg"/><Relationship Id="rId11" Type="http://schemas.openxmlformats.org/officeDocument/2006/relationships/image" Target="../media/image288.jpeg"/><Relationship Id="rId5" Type="http://schemas.openxmlformats.org/officeDocument/2006/relationships/image" Target="../media/image282.jpeg"/><Relationship Id="rId15" Type="http://schemas.openxmlformats.org/officeDocument/2006/relationships/image" Target="../media/image292.jpeg"/><Relationship Id="rId10" Type="http://schemas.openxmlformats.org/officeDocument/2006/relationships/image" Target="../media/image287.jpeg"/><Relationship Id="rId19" Type="http://schemas.openxmlformats.org/officeDocument/2006/relationships/image" Target="../media/image296.jpeg"/><Relationship Id="rId4" Type="http://schemas.openxmlformats.org/officeDocument/2006/relationships/image" Target="../media/image281.jpeg"/><Relationship Id="rId9" Type="http://schemas.openxmlformats.org/officeDocument/2006/relationships/image" Target="../media/image286.jpeg"/><Relationship Id="rId14" Type="http://schemas.openxmlformats.org/officeDocument/2006/relationships/image" Target="../media/image29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4.jpeg"/><Relationship Id="rId13" Type="http://schemas.openxmlformats.org/officeDocument/2006/relationships/image" Target="../media/image309.jpeg"/><Relationship Id="rId18" Type="http://schemas.openxmlformats.org/officeDocument/2006/relationships/image" Target="../media/image313.jpeg"/><Relationship Id="rId3" Type="http://schemas.openxmlformats.org/officeDocument/2006/relationships/image" Target="../media/image299.jpeg"/><Relationship Id="rId7" Type="http://schemas.openxmlformats.org/officeDocument/2006/relationships/image" Target="../media/image303.jpeg"/><Relationship Id="rId12" Type="http://schemas.openxmlformats.org/officeDocument/2006/relationships/image" Target="../media/image308.jpeg"/><Relationship Id="rId17" Type="http://schemas.openxmlformats.org/officeDocument/2006/relationships/image" Target="../media/image294.jpeg"/><Relationship Id="rId2" Type="http://schemas.openxmlformats.org/officeDocument/2006/relationships/image" Target="../media/image298.jpeg"/><Relationship Id="rId16" Type="http://schemas.openxmlformats.org/officeDocument/2006/relationships/image" Target="../media/image312.jpeg"/><Relationship Id="rId1" Type="http://schemas.openxmlformats.org/officeDocument/2006/relationships/image" Target="../media/image297.jpeg"/><Relationship Id="rId6" Type="http://schemas.openxmlformats.org/officeDocument/2006/relationships/image" Target="../media/image302.jpeg"/><Relationship Id="rId11" Type="http://schemas.openxmlformats.org/officeDocument/2006/relationships/image" Target="../media/image307.jpeg"/><Relationship Id="rId5" Type="http://schemas.openxmlformats.org/officeDocument/2006/relationships/image" Target="../media/image301.jpeg"/><Relationship Id="rId15" Type="http://schemas.openxmlformats.org/officeDocument/2006/relationships/image" Target="../media/image311.jpeg"/><Relationship Id="rId10" Type="http://schemas.openxmlformats.org/officeDocument/2006/relationships/image" Target="../media/image306.jpeg"/><Relationship Id="rId19" Type="http://schemas.openxmlformats.org/officeDocument/2006/relationships/image" Target="../media/image314.jpeg"/><Relationship Id="rId4" Type="http://schemas.openxmlformats.org/officeDocument/2006/relationships/image" Target="../media/image300.jpeg"/><Relationship Id="rId9" Type="http://schemas.openxmlformats.org/officeDocument/2006/relationships/image" Target="../media/image305.jpeg"/><Relationship Id="rId14" Type="http://schemas.openxmlformats.org/officeDocument/2006/relationships/image" Target="../media/image31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1.jpeg"/><Relationship Id="rId13" Type="http://schemas.openxmlformats.org/officeDocument/2006/relationships/image" Target="../media/image325.jpeg"/><Relationship Id="rId18" Type="http://schemas.openxmlformats.org/officeDocument/2006/relationships/image" Target="../media/image329.jpeg"/><Relationship Id="rId3" Type="http://schemas.openxmlformats.org/officeDocument/2006/relationships/image" Target="../media/image316.jpeg"/><Relationship Id="rId7" Type="http://schemas.openxmlformats.org/officeDocument/2006/relationships/image" Target="../media/image320.jpeg"/><Relationship Id="rId12" Type="http://schemas.openxmlformats.org/officeDocument/2006/relationships/image" Target="../media/image324.jpeg"/><Relationship Id="rId17" Type="http://schemas.openxmlformats.org/officeDocument/2006/relationships/image" Target="../media/image328.jpeg"/><Relationship Id="rId2" Type="http://schemas.openxmlformats.org/officeDocument/2006/relationships/image" Target="../media/image315.jpeg"/><Relationship Id="rId16" Type="http://schemas.openxmlformats.org/officeDocument/2006/relationships/image" Target="../media/image327.jpeg"/><Relationship Id="rId1" Type="http://schemas.openxmlformats.org/officeDocument/2006/relationships/image" Target="../media/image297.jpeg"/><Relationship Id="rId6" Type="http://schemas.openxmlformats.org/officeDocument/2006/relationships/image" Target="../media/image319.jpeg"/><Relationship Id="rId11" Type="http://schemas.openxmlformats.org/officeDocument/2006/relationships/image" Target="../media/image287.jpeg"/><Relationship Id="rId5" Type="http://schemas.openxmlformats.org/officeDocument/2006/relationships/image" Target="../media/image318.jpeg"/><Relationship Id="rId15" Type="http://schemas.openxmlformats.org/officeDocument/2006/relationships/image" Target="../media/image326.jpeg"/><Relationship Id="rId10" Type="http://schemas.openxmlformats.org/officeDocument/2006/relationships/image" Target="../media/image323.jpeg"/><Relationship Id="rId19" Type="http://schemas.openxmlformats.org/officeDocument/2006/relationships/image" Target="../media/image330.jpeg"/><Relationship Id="rId4" Type="http://schemas.openxmlformats.org/officeDocument/2006/relationships/image" Target="../media/image317.jpeg"/><Relationship Id="rId9" Type="http://schemas.openxmlformats.org/officeDocument/2006/relationships/image" Target="../media/image322.jpeg"/><Relationship Id="rId14" Type="http://schemas.openxmlformats.org/officeDocument/2006/relationships/image" Target="../media/image310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4.jpeg"/><Relationship Id="rId13" Type="http://schemas.openxmlformats.org/officeDocument/2006/relationships/image" Target="../media/image338.jpeg"/><Relationship Id="rId18" Type="http://schemas.openxmlformats.org/officeDocument/2006/relationships/image" Target="../media/image341.jpeg"/><Relationship Id="rId3" Type="http://schemas.openxmlformats.org/officeDocument/2006/relationships/image" Target="../media/image332.jpeg"/><Relationship Id="rId7" Type="http://schemas.openxmlformats.org/officeDocument/2006/relationships/image" Target="../media/image321.jpeg"/><Relationship Id="rId12" Type="http://schemas.openxmlformats.org/officeDocument/2006/relationships/image" Target="../media/image337.jpeg"/><Relationship Id="rId17" Type="http://schemas.openxmlformats.org/officeDocument/2006/relationships/image" Target="../media/image294.jpeg"/><Relationship Id="rId2" Type="http://schemas.openxmlformats.org/officeDocument/2006/relationships/image" Target="../media/image298.jpeg"/><Relationship Id="rId16" Type="http://schemas.openxmlformats.org/officeDocument/2006/relationships/image" Target="../media/image340.jpeg"/><Relationship Id="rId1" Type="http://schemas.openxmlformats.org/officeDocument/2006/relationships/image" Target="../media/image331.jpeg"/><Relationship Id="rId6" Type="http://schemas.openxmlformats.org/officeDocument/2006/relationships/image" Target="../media/image334.jpeg"/><Relationship Id="rId11" Type="http://schemas.openxmlformats.org/officeDocument/2006/relationships/image" Target="../media/image336.jpeg"/><Relationship Id="rId5" Type="http://schemas.openxmlformats.org/officeDocument/2006/relationships/image" Target="../media/image333.jpeg"/><Relationship Id="rId15" Type="http://schemas.openxmlformats.org/officeDocument/2006/relationships/image" Target="../media/image328.jpeg"/><Relationship Id="rId10" Type="http://schemas.openxmlformats.org/officeDocument/2006/relationships/image" Target="../media/image335.jpeg"/><Relationship Id="rId19" Type="http://schemas.openxmlformats.org/officeDocument/2006/relationships/image" Target="../media/image342.jpeg"/><Relationship Id="rId4" Type="http://schemas.openxmlformats.org/officeDocument/2006/relationships/image" Target="../media/image280.jpeg"/><Relationship Id="rId9" Type="http://schemas.openxmlformats.org/officeDocument/2006/relationships/image" Target="../media/image305.jpeg"/><Relationship Id="rId14" Type="http://schemas.openxmlformats.org/officeDocument/2006/relationships/image" Target="../media/image339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1.jpeg"/><Relationship Id="rId13" Type="http://schemas.openxmlformats.org/officeDocument/2006/relationships/image" Target="../media/image351.jpeg"/><Relationship Id="rId18" Type="http://schemas.openxmlformats.org/officeDocument/2006/relationships/image" Target="../media/image355.jpeg"/><Relationship Id="rId3" Type="http://schemas.openxmlformats.org/officeDocument/2006/relationships/image" Target="../media/image334.jpeg"/><Relationship Id="rId7" Type="http://schemas.openxmlformats.org/officeDocument/2006/relationships/image" Target="../media/image347.jpeg"/><Relationship Id="rId12" Type="http://schemas.openxmlformats.org/officeDocument/2006/relationships/image" Target="../media/image350.jpeg"/><Relationship Id="rId17" Type="http://schemas.openxmlformats.org/officeDocument/2006/relationships/image" Target="../media/image354.jpeg"/><Relationship Id="rId2" Type="http://schemas.openxmlformats.org/officeDocument/2006/relationships/image" Target="../media/image299.jpeg"/><Relationship Id="rId16" Type="http://schemas.openxmlformats.org/officeDocument/2006/relationships/image" Target="../media/image353.jpeg"/><Relationship Id="rId1" Type="http://schemas.openxmlformats.org/officeDocument/2006/relationships/image" Target="../media/image343.jpeg"/><Relationship Id="rId6" Type="http://schemas.openxmlformats.org/officeDocument/2006/relationships/image" Target="../media/image346.jpeg"/><Relationship Id="rId11" Type="http://schemas.openxmlformats.org/officeDocument/2006/relationships/image" Target="../media/image349.jpeg"/><Relationship Id="rId5" Type="http://schemas.openxmlformats.org/officeDocument/2006/relationships/image" Target="../media/image345.jpeg"/><Relationship Id="rId15" Type="http://schemas.openxmlformats.org/officeDocument/2006/relationships/image" Target="../media/image292.jpeg"/><Relationship Id="rId10" Type="http://schemas.openxmlformats.org/officeDocument/2006/relationships/image" Target="../media/image322.jpeg"/><Relationship Id="rId19" Type="http://schemas.openxmlformats.org/officeDocument/2006/relationships/image" Target="../media/image356.jpeg"/><Relationship Id="rId4" Type="http://schemas.openxmlformats.org/officeDocument/2006/relationships/image" Target="../media/image344.jpeg"/><Relationship Id="rId9" Type="http://schemas.openxmlformats.org/officeDocument/2006/relationships/image" Target="../media/image348.jpeg"/><Relationship Id="rId14" Type="http://schemas.openxmlformats.org/officeDocument/2006/relationships/image" Target="../media/image35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5.jpeg"/><Relationship Id="rId13" Type="http://schemas.openxmlformats.org/officeDocument/2006/relationships/image" Target="../media/image338.jpeg"/><Relationship Id="rId18" Type="http://schemas.openxmlformats.org/officeDocument/2006/relationships/image" Target="../media/image313.jpeg"/><Relationship Id="rId3" Type="http://schemas.openxmlformats.org/officeDocument/2006/relationships/image" Target="../media/image279.jpeg"/><Relationship Id="rId7" Type="http://schemas.openxmlformats.org/officeDocument/2006/relationships/image" Target="../media/image359.jpeg"/><Relationship Id="rId12" Type="http://schemas.openxmlformats.org/officeDocument/2006/relationships/image" Target="../media/image361.jpeg"/><Relationship Id="rId17" Type="http://schemas.openxmlformats.org/officeDocument/2006/relationships/image" Target="../media/image364.jpeg"/><Relationship Id="rId2" Type="http://schemas.openxmlformats.org/officeDocument/2006/relationships/image" Target="../media/image315.jpeg"/><Relationship Id="rId16" Type="http://schemas.openxmlformats.org/officeDocument/2006/relationships/image" Target="../media/image353.jpeg"/><Relationship Id="rId1" Type="http://schemas.openxmlformats.org/officeDocument/2006/relationships/image" Target="../media/image343.jpeg"/><Relationship Id="rId6" Type="http://schemas.openxmlformats.org/officeDocument/2006/relationships/image" Target="../media/image358.jpeg"/><Relationship Id="rId11" Type="http://schemas.openxmlformats.org/officeDocument/2006/relationships/image" Target="../media/image360.jpeg"/><Relationship Id="rId5" Type="http://schemas.openxmlformats.org/officeDocument/2006/relationships/image" Target="../media/image357.jpeg"/><Relationship Id="rId15" Type="http://schemas.openxmlformats.org/officeDocument/2006/relationships/image" Target="../media/image363.jpeg"/><Relationship Id="rId10" Type="http://schemas.openxmlformats.org/officeDocument/2006/relationships/image" Target="../media/image348.jpeg"/><Relationship Id="rId19" Type="http://schemas.openxmlformats.org/officeDocument/2006/relationships/image" Target="../media/image314.jpeg"/><Relationship Id="rId4" Type="http://schemas.openxmlformats.org/officeDocument/2006/relationships/image" Target="../media/image280.jpeg"/><Relationship Id="rId9" Type="http://schemas.openxmlformats.org/officeDocument/2006/relationships/image" Target="../media/image284.jpeg"/><Relationship Id="rId14" Type="http://schemas.openxmlformats.org/officeDocument/2006/relationships/image" Target="../media/image36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066800" cy="1066800"/>
    <xdr:pic>
      <xdr:nvPicPr>
        <xdr:cNvPr id="2" name="453cad0a-4cad-4a74-a644-3102917b7fa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</xdr:row>
      <xdr:rowOff>0</xdr:rowOff>
    </xdr:from>
    <xdr:ext cx="1066800" cy="1066800"/>
    <xdr:pic>
      <xdr:nvPicPr>
        <xdr:cNvPr id="3" name="c0debaa0-cf0f-4e46-b438-64a2dba193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</xdr:row>
      <xdr:rowOff>0</xdr:rowOff>
    </xdr:from>
    <xdr:ext cx="1066800" cy="1066800"/>
    <xdr:pic>
      <xdr:nvPicPr>
        <xdr:cNvPr id="4" name="9bdfbf14-7163-41bf-9a92-709869a5d7a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</xdr:row>
      <xdr:rowOff>0</xdr:rowOff>
    </xdr:from>
    <xdr:ext cx="1066800" cy="1066800"/>
    <xdr:pic>
      <xdr:nvPicPr>
        <xdr:cNvPr id="5" name="45af7e4b-7b3e-41bb-a5e8-10c9d0bb40fc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</xdr:row>
      <xdr:rowOff>0</xdr:rowOff>
    </xdr:from>
    <xdr:ext cx="1066800" cy="1066800"/>
    <xdr:pic>
      <xdr:nvPicPr>
        <xdr:cNvPr id="6" name="f4692ff4-7314-42dc-a920-9bc277d9f1a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</xdr:row>
      <xdr:rowOff>0</xdr:rowOff>
    </xdr:from>
    <xdr:ext cx="1066800" cy="1066800"/>
    <xdr:pic>
      <xdr:nvPicPr>
        <xdr:cNvPr id="7" name="ff38c110-d38a-4733-9b34-0a25858541d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1066800" cy="1066800"/>
    <xdr:pic>
      <xdr:nvPicPr>
        <xdr:cNvPr id="8" name="c01a391d-6377-423b-88f8-1cb7294a60a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</xdr:row>
      <xdr:rowOff>0</xdr:rowOff>
    </xdr:from>
    <xdr:ext cx="1066800" cy="1066800"/>
    <xdr:pic>
      <xdr:nvPicPr>
        <xdr:cNvPr id="9" name="500f2635-ce89-4398-939e-8c0e5e9680f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</xdr:row>
      <xdr:rowOff>0</xdr:rowOff>
    </xdr:from>
    <xdr:ext cx="1066800" cy="1066800"/>
    <xdr:pic>
      <xdr:nvPicPr>
        <xdr:cNvPr id="10" name="ac478d4f-e97d-4277-ba1e-eefd50b2537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3</xdr:row>
      <xdr:rowOff>0</xdr:rowOff>
    </xdr:from>
    <xdr:ext cx="1066800" cy="1066800"/>
    <xdr:pic>
      <xdr:nvPicPr>
        <xdr:cNvPr id="11" name="1e156b3c-7b03-4d4a-90d4-063b66c6c5cc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3</xdr:row>
      <xdr:rowOff>0</xdr:rowOff>
    </xdr:from>
    <xdr:ext cx="1066800" cy="1066800"/>
    <xdr:pic>
      <xdr:nvPicPr>
        <xdr:cNvPr id="12" name="1be6892b-d4bc-4312-9946-fa2d5e17974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</xdr:row>
      <xdr:rowOff>0</xdr:rowOff>
    </xdr:from>
    <xdr:ext cx="1066800" cy="1066800"/>
    <xdr:pic>
      <xdr:nvPicPr>
        <xdr:cNvPr id="13" name="5b57e1ac-63a8-455a-b1fc-e4f6b9bc52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</xdr:row>
      <xdr:rowOff>0</xdr:rowOff>
    </xdr:from>
    <xdr:ext cx="1066800" cy="1066800"/>
    <xdr:pic>
      <xdr:nvPicPr>
        <xdr:cNvPr id="14" name="538b9768-817d-4e7b-b08d-285f54d9eca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1066800" cy="1066800"/>
    <xdr:pic>
      <xdr:nvPicPr>
        <xdr:cNvPr id="15" name="34d7c260-5150-40f0-acb9-3e987e37f7f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</xdr:row>
      <xdr:rowOff>0</xdr:rowOff>
    </xdr:from>
    <xdr:ext cx="1066800" cy="1066800"/>
    <xdr:pic>
      <xdr:nvPicPr>
        <xdr:cNvPr id="16" name="66dbca5e-d76f-47a2-a68f-9fdb72c5ffc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</xdr:row>
      <xdr:rowOff>0</xdr:rowOff>
    </xdr:from>
    <xdr:ext cx="1066800" cy="1066800"/>
    <xdr:pic>
      <xdr:nvPicPr>
        <xdr:cNvPr id="17" name="9e2d7638-25ab-44d6-9f87-5d495ea65afc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1066800" cy="1066800"/>
    <xdr:pic>
      <xdr:nvPicPr>
        <xdr:cNvPr id="18" name="7d16cb47-a042-4644-b69a-74477272152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</xdr:row>
      <xdr:rowOff>0</xdr:rowOff>
    </xdr:from>
    <xdr:ext cx="1066800" cy="1066800"/>
    <xdr:pic>
      <xdr:nvPicPr>
        <xdr:cNvPr id="19" name="a0ff0593-cb31-490e-8aa9-1cda5c143ff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1066800" cy="1066800"/>
    <xdr:pic>
      <xdr:nvPicPr>
        <xdr:cNvPr id="20" name="12556a3b-e794-4863-910a-e80e67923e0b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</xdr:row>
      <xdr:rowOff>0</xdr:rowOff>
    </xdr:from>
    <xdr:ext cx="1066800" cy="1066800"/>
    <xdr:pic>
      <xdr:nvPicPr>
        <xdr:cNvPr id="21" name="6205a354-b0a8-433b-aeb2-5aee54b9c79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</xdr:row>
      <xdr:rowOff>0</xdr:rowOff>
    </xdr:from>
    <xdr:ext cx="1066800" cy="1066800"/>
    <xdr:pic>
      <xdr:nvPicPr>
        <xdr:cNvPr id="22" name="4f907039-54a2-4311-a311-a1e59528c6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</xdr:row>
      <xdr:rowOff>0</xdr:rowOff>
    </xdr:from>
    <xdr:ext cx="1066800" cy="1066800"/>
    <xdr:pic>
      <xdr:nvPicPr>
        <xdr:cNvPr id="23" name="8600e6be-bf74-48ab-8939-8ae4658006fa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</xdr:row>
      <xdr:rowOff>0</xdr:rowOff>
    </xdr:from>
    <xdr:ext cx="1066800" cy="1066800"/>
    <xdr:pic>
      <xdr:nvPicPr>
        <xdr:cNvPr id="24" name="57b72f6c-6991-4f3e-a177-43b5512d7e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1066800" cy="1066800"/>
    <xdr:pic>
      <xdr:nvPicPr>
        <xdr:cNvPr id="25" name="7dbcb2fc-4330-4ac5-a97c-b262c996055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9</xdr:row>
      <xdr:rowOff>0</xdr:rowOff>
    </xdr:from>
    <xdr:ext cx="1066800" cy="1066800"/>
    <xdr:pic>
      <xdr:nvPicPr>
        <xdr:cNvPr id="26" name="6f4412a0-3b92-460f-b7e8-d3b6adf83b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9</xdr:row>
      <xdr:rowOff>0</xdr:rowOff>
    </xdr:from>
    <xdr:ext cx="1066800" cy="1066800"/>
    <xdr:pic>
      <xdr:nvPicPr>
        <xdr:cNvPr id="27" name="3d3bebf2-bab6-48ca-85ec-a272040cd85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9</xdr:row>
      <xdr:rowOff>0</xdr:rowOff>
    </xdr:from>
    <xdr:ext cx="1066800" cy="1066800"/>
    <xdr:pic>
      <xdr:nvPicPr>
        <xdr:cNvPr id="28" name="bb6ce387-48b6-4955-9799-5657e07a55b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10</xdr:row>
      <xdr:rowOff>0</xdr:rowOff>
    </xdr:from>
    <xdr:ext cx="1066800" cy="1066800"/>
    <xdr:pic>
      <xdr:nvPicPr>
        <xdr:cNvPr id="29" name="301eec2b-895f-40ad-abd8-5931ae67b7db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12</xdr:row>
      <xdr:rowOff>0</xdr:rowOff>
    </xdr:from>
    <xdr:ext cx="1066800" cy="1066800"/>
    <xdr:pic>
      <xdr:nvPicPr>
        <xdr:cNvPr id="33" name="1a1b83bd-595f-4631-ace2-5bf14356993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12</xdr:row>
      <xdr:rowOff>0</xdr:rowOff>
    </xdr:from>
    <xdr:ext cx="1066800" cy="1066800"/>
    <xdr:pic>
      <xdr:nvPicPr>
        <xdr:cNvPr id="34" name="109e4cd2-9899-46f7-b035-8560b8e8f0e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12</xdr:row>
      <xdr:rowOff>0</xdr:rowOff>
    </xdr:from>
    <xdr:ext cx="1066800" cy="1066800"/>
    <xdr:pic>
      <xdr:nvPicPr>
        <xdr:cNvPr id="36" name="6a8319ae-a667-4c16-8fd6-889919d7b1c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13</xdr:row>
      <xdr:rowOff>0</xdr:rowOff>
    </xdr:from>
    <xdr:ext cx="1066800" cy="1066800"/>
    <xdr:pic>
      <xdr:nvPicPr>
        <xdr:cNvPr id="37" name="7e557578-ffbd-47f9-a9d2-ff9dede394f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13</xdr:row>
      <xdr:rowOff>0</xdr:rowOff>
    </xdr:from>
    <xdr:ext cx="1066800" cy="1066800"/>
    <xdr:pic>
      <xdr:nvPicPr>
        <xdr:cNvPr id="38" name="b8023ef7-faac-4108-8ab6-c8c3cb9c29b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14</xdr:row>
      <xdr:rowOff>0</xdr:rowOff>
    </xdr:from>
    <xdr:ext cx="1066800" cy="1066800"/>
    <xdr:pic>
      <xdr:nvPicPr>
        <xdr:cNvPr id="39" name="c6476a13-c4b7-47b9-927e-a1ba3afe22a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14</xdr:row>
      <xdr:rowOff>0</xdr:rowOff>
    </xdr:from>
    <xdr:ext cx="1066800" cy="1066800"/>
    <xdr:pic>
      <xdr:nvPicPr>
        <xdr:cNvPr id="40" name="b73b0ef2-bc9b-49be-8e23-f47b55d8af6a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066800" cy="1066800"/>
    <xdr:pic>
      <xdr:nvPicPr>
        <xdr:cNvPr id="41" name="c0fccdce-ee8b-4e70-9b0f-238e4ba4d0d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15</xdr:row>
      <xdr:rowOff>0</xdr:rowOff>
    </xdr:from>
    <xdr:ext cx="1066800" cy="1066800"/>
    <xdr:pic>
      <xdr:nvPicPr>
        <xdr:cNvPr id="42" name="e676e508-4ed4-4c88-a2e9-424d39236ff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16</xdr:row>
      <xdr:rowOff>0</xdr:rowOff>
    </xdr:from>
    <xdr:ext cx="1066800" cy="1066800"/>
    <xdr:pic>
      <xdr:nvPicPr>
        <xdr:cNvPr id="43" name="1075cb46-fe57-4f06-bf1e-f306dbe59e1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16</xdr:row>
      <xdr:rowOff>0</xdr:rowOff>
    </xdr:from>
    <xdr:ext cx="1066800" cy="1066800"/>
    <xdr:pic>
      <xdr:nvPicPr>
        <xdr:cNvPr id="44" name="c9c278d5-4f2c-424f-af05-d8e68ffc6cf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16</xdr:row>
      <xdr:rowOff>0</xdr:rowOff>
    </xdr:from>
    <xdr:ext cx="1066800" cy="1066800"/>
    <xdr:pic>
      <xdr:nvPicPr>
        <xdr:cNvPr id="45" name="7aeed6b6-9271-4fb9-89f1-ecbe708c72ea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16</xdr:row>
      <xdr:rowOff>0</xdr:rowOff>
    </xdr:from>
    <xdr:ext cx="1066800" cy="1066800"/>
    <xdr:pic>
      <xdr:nvPicPr>
        <xdr:cNvPr id="46" name="f9f356cf-f462-41ac-9ed4-441046ff785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16</xdr:row>
      <xdr:rowOff>0</xdr:rowOff>
    </xdr:from>
    <xdr:ext cx="1066800" cy="1066800"/>
    <xdr:pic>
      <xdr:nvPicPr>
        <xdr:cNvPr id="47" name="5addb568-67dc-45f2-be04-c74d7ddb9a3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16</xdr:row>
      <xdr:rowOff>0</xdr:rowOff>
    </xdr:from>
    <xdr:ext cx="1066800" cy="1066800"/>
    <xdr:pic>
      <xdr:nvPicPr>
        <xdr:cNvPr id="48" name="f8097c96-1c04-40e8-a2fc-589b80e704d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17</xdr:row>
      <xdr:rowOff>0</xdr:rowOff>
    </xdr:from>
    <xdr:ext cx="1066800" cy="1066800"/>
    <xdr:pic>
      <xdr:nvPicPr>
        <xdr:cNvPr id="49" name="e9883773-1861-45fb-a6ba-9b2af8e6e62c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17</xdr:row>
      <xdr:rowOff>0</xdr:rowOff>
    </xdr:from>
    <xdr:ext cx="1066800" cy="1066800"/>
    <xdr:pic>
      <xdr:nvPicPr>
        <xdr:cNvPr id="50" name="9d0b4a6d-3348-473c-97d3-7e4164ae3ea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17</xdr:row>
      <xdr:rowOff>0</xdr:rowOff>
    </xdr:from>
    <xdr:ext cx="1066800" cy="1066800"/>
    <xdr:pic>
      <xdr:nvPicPr>
        <xdr:cNvPr id="51" name="49dc3ff0-58bb-4764-8275-f587a7ed13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17</xdr:row>
      <xdr:rowOff>0</xdr:rowOff>
    </xdr:from>
    <xdr:ext cx="1066800" cy="1066800"/>
    <xdr:pic>
      <xdr:nvPicPr>
        <xdr:cNvPr id="52" name="f8e234ff-dab3-46aa-b75b-615f2323583c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17</xdr:row>
      <xdr:rowOff>0</xdr:rowOff>
    </xdr:from>
    <xdr:ext cx="1066800" cy="1066800"/>
    <xdr:pic>
      <xdr:nvPicPr>
        <xdr:cNvPr id="53" name="8cc1771c-ef08-40e7-83f2-b0a8ab621e4d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18</xdr:row>
      <xdr:rowOff>0</xdr:rowOff>
    </xdr:from>
    <xdr:ext cx="1066800" cy="1066800"/>
    <xdr:pic>
      <xdr:nvPicPr>
        <xdr:cNvPr id="57" name="e53e835b-83f2-40ff-940a-28d827b4335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19</xdr:row>
      <xdr:rowOff>0</xdr:rowOff>
    </xdr:from>
    <xdr:ext cx="1066800" cy="1066800"/>
    <xdr:pic>
      <xdr:nvPicPr>
        <xdr:cNvPr id="58" name="c67ef009-6c24-4970-99f4-02ecd7a5591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20</xdr:row>
      <xdr:rowOff>0</xdr:rowOff>
    </xdr:from>
    <xdr:ext cx="1066800" cy="1066800"/>
    <xdr:pic>
      <xdr:nvPicPr>
        <xdr:cNvPr id="60" name="bbce3dd2-846e-4acb-a60c-4f39e7682fd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20</xdr:row>
      <xdr:rowOff>0</xdr:rowOff>
    </xdr:from>
    <xdr:ext cx="1066800" cy="1066800"/>
    <xdr:pic>
      <xdr:nvPicPr>
        <xdr:cNvPr id="61" name="8d71a6e8-ddb6-4ce9-8386-775c0893b66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21</xdr:row>
      <xdr:rowOff>0</xdr:rowOff>
    </xdr:from>
    <xdr:ext cx="1066800" cy="1066800"/>
    <xdr:pic>
      <xdr:nvPicPr>
        <xdr:cNvPr id="62" name="804f1d7b-7d5e-441e-829b-e13fd2243cf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21</xdr:row>
      <xdr:rowOff>0</xdr:rowOff>
    </xdr:from>
    <xdr:ext cx="1066800" cy="1066800"/>
    <xdr:pic>
      <xdr:nvPicPr>
        <xdr:cNvPr id="63" name="4b48cbd3-968c-4f36-8f6b-8ea9f000a14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1066800" cy="1066800"/>
    <xdr:pic>
      <xdr:nvPicPr>
        <xdr:cNvPr id="64" name="8dc8a493-7ec3-49e3-811b-1c07bc6a808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21</xdr:row>
      <xdr:rowOff>0</xdr:rowOff>
    </xdr:from>
    <xdr:ext cx="1066800" cy="1066800"/>
    <xdr:pic>
      <xdr:nvPicPr>
        <xdr:cNvPr id="65" name="6756065f-a1de-4842-9cfa-3ffb3aa69ac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22</xdr:row>
      <xdr:rowOff>0</xdr:rowOff>
    </xdr:from>
    <xdr:ext cx="1066800" cy="1066800"/>
    <xdr:pic>
      <xdr:nvPicPr>
        <xdr:cNvPr id="66" name="e4dd26f5-d068-4827-a1a9-2981eaa9d5aa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22</xdr:row>
      <xdr:rowOff>0</xdr:rowOff>
    </xdr:from>
    <xdr:ext cx="1066800" cy="1066800"/>
    <xdr:pic>
      <xdr:nvPicPr>
        <xdr:cNvPr id="67" name="c8cd517b-2e63-4eb9-ad1b-f61d4e7d500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22</xdr:row>
      <xdr:rowOff>0</xdr:rowOff>
    </xdr:from>
    <xdr:ext cx="1066800" cy="1066800"/>
    <xdr:pic>
      <xdr:nvPicPr>
        <xdr:cNvPr id="68" name="08801915-233a-4f11-bae9-df37f8d303f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22</xdr:row>
      <xdr:rowOff>0</xdr:rowOff>
    </xdr:from>
    <xdr:ext cx="1066800" cy="1066800"/>
    <xdr:pic>
      <xdr:nvPicPr>
        <xdr:cNvPr id="69" name="c44821df-17e8-4048-bfe7-40d40d683ff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22</xdr:row>
      <xdr:rowOff>0</xdr:rowOff>
    </xdr:from>
    <xdr:ext cx="1066800" cy="1066800"/>
    <xdr:pic>
      <xdr:nvPicPr>
        <xdr:cNvPr id="70" name="d9166745-911b-4cf1-9c62-db7a6cb712e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24</xdr:row>
      <xdr:rowOff>0</xdr:rowOff>
    </xdr:from>
    <xdr:ext cx="1066800" cy="1066800"/>
    <xdr:pic>
      <xdr:nvPicPr>
        <xdr:cNvPr id="80" name="e85b718f-eab8-4387-b751-a677ffa52cd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24</xdr:row>
      <xdr:rowOff>0</xdr:rowOff>
    </xdr:from>
    <xdr:ext cx="1066800" cy="1066800"/>
    <xdr:pic>
      <xdr:nvPicPr>
        <xdr:cNvPr id="81" name="639ce5aa-2dac-4c84-94e6-06ad8493acec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24</xdr:row>
      <xdr:rowOff>0</xdr:rowOff>
    </xdr:from>
    <xdr:ext cx="1066800" cy="1066800"/>
    <xdr:pic>
      <xdr:nvPicPr>
        <xdr:cNvPr id="82" name="18e1feb6-025b-407a-a385-a619501ee9d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24</xdr:row>
      <xdr:rowOff>0</xdr:rowOff>
    </xdr:from>
    <xdr:ext cx="1066800" cy="1066800"/>
    <xdr:pic>
      <xdr:nvPicPr>
        <xdr:cNvPr id="83" name="a0c6017d-298f-4241-b0da-4931258f025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27</xdr:row>
      <xdr:rowOff>0</xdr:rowOff>
    </xdr:from>
    <xdr:ext cx="1066800" cy="1066800"/>
    <xdr:pic>
      <xdr:nvPicPr>
        <xdr:cNvPr id="91" name="968512f3-4c72-481f-a81b-2ca1a964c29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27</xdr:row>
      <xdr:rowOff>0</xdr:rowOff>
    </xdr:from>
    <xdr:ext cx="1066800" cy="1066800"/>
    <xdr:pic>
      <xdr:nvPicPr>
        <xdr:cNvPr id="92" name="d12871bf-f375-4346-9ddb-cb6b847b7eb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28</xdr:row>
      <xdr:rowOff>0</xdr:rowOff>
    </xdr:from>
    <xdr:ext cx="1066800" cy="1066800"/>
    <xdr:pic>
      <xdr:nvPicPr>
        <xdr:cNvPr id="93" name="1efc9b55-38e1-4dcd-bc53-c0b1a780cce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28</xdr:row>
      <xdr:rowOff>0</xdr:rowOff>
    </xdr:from>
    <xdr:ext cx="1066800" cy="1066800"/>
    <xdr:pic>
      <xdr:nvPicPr>
        <xdr:cNvPr id="94" name="0da7817a-b24d-4bdc-a2aa-622015cb230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28</xdr:row>
      <xdr:rowOff>0</xdr:rowOff>
    </xdr:from>
    <xdr:ext cx="1066800" cy="1066800"/>
    <xdr:pic>
      <xdr:nvPicPr>
        <xdr:cNvPr id="95" name="09c5a9d1-738b-49c7-a761-bb79bd4e34e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28</xdr:row>
      <xdr:rowOff>0</xdr:rowOff>
    </xdr:from>
    <xdr:ext cx="1066800" cy="1066800"/>
    <xdr:pic>
      <xdr:nvPicPr>
        <xdr:cNvPr id="96" name="c23cee6a-6582-4d26-ab3f-5bea48a697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29</xdr:row>
      <xdr:rowOff>0</xdr:rowOff>
    </xdr:from>
    <xdr:ext cx="1066800" cy="1066800"/>
    <xdr:pic>
      <xdr:nvPicPr>
        <xdr:cNvPr id="97" name="4e995fd2-3054-4948-b980-09c2e89ecd9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29</xdr:row>
      <xdr:rowOff>0</xdr:rowOff>
    </xdr:from>
    <xdr:ext cx="1066800" cy="1066800"/>
    <xdr:pic>
      <xdr:nvPicPr>
        <xdr:cNvPr id="98" name="12b3d8d0-c37a-4637-822b-751f5313384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29</xdr:row>
      <xdr:rowOff>0</xdr:rowOff>
    </xdr:from>
    <xdr:ext cx="1066800" cy="1066800"/>
    <xdr:pic>
      <xdr:nvPicPr>
        <xdr:cNvPr id="99" name="1853ead5-059d-4b9c-bd2b-c81ae6281fd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30</xdr:row>
      <xdr:rowOff>0</xdr:rowOff>
    </xdr:from>
    <xdr:ext cx="1066800" cy="1066800"/>
    <xdr:pic>
      <xdr:nvPicPr>
        <xdr:cNvPr id="100" name="b05ee6c6-f970-4d1e-bc7b-e11281d5d71d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30</xdr:row>
      <xdr:rowOff>0</xdr:rowOff>
    </xdr:from>
    <xdr:ext cx="1066800" cy="1066800"/>
    <xdr:pic>
      <xdr:nvPicPr>
        <xdr:cNvPr id="101" name="ea94b3f2-0a9f-4bc7-9442-9f34714155a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30</xdr:row>
      <xdr:rowOff>0</xdr:rowOff>
    </xdr:from>
    <xdr:ext cx="1066800" cy="1066800"/>
    <xdr:pic>
      <xdr:nvPicPr>
        <xdr:cNvPr id="102" name="4e084c4b-cc3b-4d4f-8f29-65c43bff144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31</xdr:row>
      <xdr:rowOff>0</xdr:rowOff>
    </xdr:from>
    <xdr:ext cx="1066800" cy="1066800"/>
    <xdr:pic>
      <xdr:nvPicPr>
        <xdr:cNvPr id="103" name="fd7dd448-22f2-452c-a20d-64ae4a051e6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31</xdr:row>
      <xdr:rowOff>0</xdr:rowOff>
    </xdr:from>
    <xdr:ext cx="1066800" cy="1066800"/>
    <xdr:pic>
      <xdr:nvPicPr>
        <xdr:cNvPr id="104" name="94e5b98a-e814-41fe-8b72-455108d7ba2a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31</xdr:row>
      <xdr:rowOff>0</xdr:rowOff>
    </xdr:from>
    <xdr:ext cx="1066800" cy="1066800"/>
    <xdr:pic>
      <xdr:nvPicPr>
        <xdr:cNvPr id="105" name="b2211625-b64e-42c6-aa81-095c9fea440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32</xdr:row>
      <xdr:rowOff>0</xdr:rowOff>
    </xdr:from>
    <xdr:ext cx="1066800" cy="1066800"/>
    <xdr:pic>
      <xdr:nvPicPr>
        <xdr:cNvPr id="106" name="9a177a68-0a3e-413a-bcdf-29b3deeb09b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32</xdr:row>
      <xdr:rowOff>0</xdr:rowOff>
    </xdr:from>
    <xdr:ext cx="1066800" cy="1066800"/>
    <xdr:pic>
      <xdr:nvPicPr>
        <xdr:cNvPr id="107" name="216f2ce0-9e1a-4f81-a6ef-03278f22bf6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32</xdr:row>
      <xdr:rowOff>0</xdr:rowOff>
    </xdr:from>
    <xdr:ext cx="1066800" cy="1066800"/>
    <xdr:pic>
      <xdr:nvPicPr>
        <xdr:cNvPr id="108" name="ad5a0b97-370a-4f3c-bc37-bef70a84f16c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34</xdr:row>
      <xdr:rowOff>0</xdr:rowOff>
    </xdr:from>
    <xdr:ext cx="1066800" cy="1066800"/>
    <xdr:pic>
      <xdr:nvPicPr>
        <xdr:cNvPr id="111" name="528c1d04-30ec-404e-ae71-4f9ce5b0b67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34</xdr:row>
      <xdr:rowOff>0</xdr:rowOff>
    </xdr:from>
    <xdr:ext cx="1066800" cy="1066800"/>
    <xdr:pic>
      <xdr:nvPicPr>
        <xdr:cNvPr id="112" name="cd8e4731-37bd-4314-8f33-c9a53667dffc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34</xdr:row>
      <xdr:rowOff>0</xdr:rowOff>
    </xdr:from>
    <xdr:ext cx="1066800" cy="1066800"/>
    <xdr:pic>
      <xdr:nvPicPr>
        <xdr:cNvPr id="113" name="2732e0ee-dcdb-4019-b31f-992b2822284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35</xdr:row>
      <xdr:rowOff>0</xdr:rowOff>
    </xdr:from>
    <xdr:ext cx="1066800" cy="1066800"/>
    <xdr:pic>
      <xdr:nvPicPr>
        <xdr:cNvPr id="114" name="21875390-8335-4670-8235-9040339226b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35</xdr:row>
      <xdr:rowOff>0</xdr:rowOff>
    </xdr:from>
    <xdr:ext cx="1066800" cy="1066800"/>
    <xdr:pic>
      <xdr:nvPicPr>
        <xdr:cNvPr id="115" name="2a0c88b6-fcd9-4de5-ae35-aed7783ba75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35</xdr:row>
      <xdr:rowOff>0</xdr:rowOff>
    </xdr:from>
    <xdr:ext cx="1066800" cy="1066800"/>
    <xdr:pic>
      <xdr:nvPicPr>
        <xdr:cNvPr id="116" name="48693413-1150-4eb5-8093-bc532dd24cf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36</xdr:row>
      <xdr:rowOff>0</xdr:rowOff>
    </xdr:from>
    <xdr:ext cx="1066800" cy="1066800"/>
    <xdr:pic>
      <xdr:nvPicPr>
        <xdr:cNvPr id="117" name="eb0c980b-9507-40ef-b361-f77a18c2326d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36</xdr:row>
      <xdr:rowOff>0</xdr:rowOff>
    </xdr:from>
    <xdr:ext cx="1066800" cy="1066800"/>
    <xdr:pic>
      <xdr:nvPicPr>
        <xdr:cNvPr id="118" name="b29bdb82-889c-44b2-a728-b5d46b2c1cc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36</xdr:row>
      <xdr:rowOff>0</xdr:rowOff>
    </xdr:from>
    <xdr:ext cx="1066800" cy="1066800"/>
    <xdr:pic>
      <xdr:nvPicPr>
        <xdr:cNvPr id="119" name="fedaf77a-8042-4cca-9af3-96febf4d7b3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37</xdr:row>
      <xdr:rowOff>0</xdr:rowOff>
    </xdr:from>
    <xdr:ext cx="1066800" cy="1066800"/>
    <xdr:pic>
      <xdr:nvPicPr>
        <xdr:cNvPr id="120" name="dd4057c9-24ef-4b6e-b7f2-3dce9a6e38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37</xdr:row>
      <xdr:rowOff>0</xdr:rowOff>
    </xdr:from>
    <xdr:ext cx="1066800" cy="1066800"/>
    <xdr:pic>
      <xdr:nvPicPr>
        <xdr:cNvPr id="121" name="0acf2bf9-4201-4235-acdb-6c718253c92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37</xdr:row>
      <xdr:rowOff>0</xdr:rowOff>
    </xdr:from>
    <xdr:ext cx="1066800" cy="1066800"/>
    <xdr:pic>
      <xdr:nvPicPr>
        <xdr:cNvPr id="122" name="889ce84f-2dc9-4c9d-8a8d-0f86eb18c83c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38</xdr:row>
      <xdr:rowOff>0</xdr:rowOff>
    </xdr:from>
    <xdr:ext cx="1066800" cy="1066800"/>
    <xdr:pic>
      <xdr:nvPicPr>
        <xdr:cNvPr id="123" name="51806b61-99d3-47dc-9b69-3deaa7b532d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38</xdr:row>
      <xdr:rowOff>0</xdr:rowOff>
    </xdr:from>
    <xdr:ext cx="1066800" cy="1066800"/>
    <xdr:pic>
      <xdr:nvPicPr>
        <xdr:cNvPr id="124" name="933c9ee1-49dd-47f6-9bac-8c9a9d7c37b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38</xdr:row>
      <xdr:rowOff>0</xdr:rowOff>
    </xdr:from>
    <xdr:ext cx="1066800" cy="1066800"/>
    <xdr:pic>
      <xdr:nvPicPr>
        <xdr:cNvPr id="125" name="e38a450b-926a-44aa-be79-2573d698eaed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39</xdr:row>
      <xdr:rowOff>0</xdr:rowOff>
    </xdr:from>
    <xdr:ext cx="1066800" cy="1066800"/>
    <xdr:pic>
      <xdr:nvPicPr>
        <xdr:cNvPr id="129" name="d012d741-1f6e-4d37-b9cc-1d6b6134db4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39</xdr:row>
      <xdr:rowOff>0</xdr:rowOff>
    </xdr:from>
    <xdr:ext cx="1066800" cy="1066800"/>
    <xdr:pic>
      <xdr:nvPicPr>
        <xdr:cNvPr id="130" name="1d8a2f7f-d0f4-4ab7-b2f8-82cc888fd5d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40</xdr:row>
      <xdr:rowOff>0</xdr:rowOff>
    </xdr:from>
    <xdr:ext cx="1066800" cy="1066800"/>
    <xdr:pic>
      <xdr:nvPicPr>
        <xdr:cNvPr id="131" name="6f17d7be-e2a6-4f58-b535-6d291177fa9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40</xdr:row>
      <xdr:rowOff>0</xdr:rowOff>
    </xdr:from>
    <xdr:ext cx="1066800" cy="1066800"/>
    <xdr:pic>
      <xdr:nvPicPr>
        <xdr:cNvPr id="132" name="21b66918-eab5-4754-9661-81961ec5b39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40</xdr:row>
      <xdr:rowOff>0</xdr:rowOff>
    </xdr:from>
    <xdr:ext cx="1066800" cy="1066800"/>
    <xdr:pic>
      <xdr:nvPicPr>
        <xdr:cNvPr id="133" name="b3bbdceb-daf3-48e0-88c7-0e053535dc1c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1066800" cy="1066800"/>
    <xdr:pic>
      <xdr:nvPicPr>
        <xdr:cNvPr id="134" name="19d597b1-9344-46c4-b166-5732de5f3f9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41</xdr:row>
      <xdr:rowOff>0</xdr:rowOff>
    </xdr:from>
    <xdr:ext cx="1066800" cy="1066800"/>
    <xdr:pic>
      <xdr:nvPicPr>
        <xdr:cNvPr id="135" name="07df5ec1-83b9-45be-b162-2b0d44ee1e3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41</xdr:row>
      <xdr:rowOff>0</xdr:rowOff>
    </xdr:from>
    <xdr:ext cx="1066800" cy="1066800"/>
    <xdr:pic>
      <xdr:nvPicPr>
        <xdr:cNvPr id="136" name="208dc4b4-913e-4129-b380-b892d0c8ef1a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42</xdr:row>
      <xdr:rowOff>0</xdr:rowOff>
    </xdr:from>
    <xdr:ext cx="1066800" cy="1066800"/>
    <xdr:pic>
      <xdr:nvPicPr>
        <xdr:cNvPr id="137" name="60c66697-7f7d-40ee-9e02-a45922d57a3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42</xdr:row>
      <xdr:rowOff>0</xdr:rowOff>
    </xdr:from>
    <xdr:ext cx="1066800" cy="1066800"/>
    <xdr:pic>
      <xdr:nvPicPr>
        <xdr:cNvPr id="138" name="89a2345e-4db2-41a5-adb4-2e397a665ebd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42</xdr:row>
      <xdr:rowOff>0</xdr:rowOff>
    </xdr:from>
    <xdr:ext cx="1066800" cy="1066800"/>
    <xdr:pic>
      <xdr:nvPicPr>
        <xdr:cNvPr id="139" name="39b7ac52-8aeb-4b9a-8436-890a5219c97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42</xdr:row>
      <xdr:rowOff>0</xdr:rowOff>
    </xdr:from>
    <xdr:ext cx="1066800" cy="1066800"/>
    <xdr:pic>
      <xdr:nvPicPr>
        <xdr:cNvPr id="140" name="aeb3d4bb-7dd0-4a61-a50d-3d3b1cf3742a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43</xdr:row>
      <xdr:rowOff>0</xdr:rowOff>
    </xdr:from>
    <xdr:ext cx="1066800" cy="1066800"/>
    <xdr:pic>
      <xdr:nvPicPr>
        <xdr:cNvPr id="141" name="e0565a97-f3af-407d-accb-4fd3f8e1074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43</xdr:row>
      <xdr:rowOff>0</xdr:rowOff>
    </xdr:from>
    <xdr:ext cx="1066800" cy="1066800"/>
    <xdr:pic>
      <xdr:nvPicPr>
        <xdr:cNvPr id="142" name="4bc2b767-3dd3-4a0e-b1a0-5c00c29d78da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43</xdr:row>
      <xdr:rowOff>0</xdr:rowOff>
    </xdr:from>
    <xdr:ext cx="1066800" cy="1066800"/>
    <xdr:pic>
      <xdr:nvPicPr>
        <xdr:cNvPr id="143" name="33a872ce-f988-4f3d-a0ab-1b900a04d788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43</xdr:row>
      <xdr:rowOff>0</xdr:rowOff>
    </xdr:from>
    <xdr:ext cx="1066800" cy="1066800"/>
    <xdr:pic>
      <xdr:nvPicPr>
        <xdr:cNvPr id="144" name="a504f45c-2496-4404-b9fd-9d29c9bcd51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1066800" cy="1066800"/>
    <xdr:pic>
      <xdr:nvPicPr>
        <xdr:cNvPr id="145" name="49ef1db8-3da6-49e2-9370-dd421c33e09a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44</xdr:row>
      <xdr:rowOff>0</xdr:rowOff>
    </xdr:from>
    <xdr:ext cx="1066800" cy="1066800"/>
    <xdr:pic>
      <xdr:nvPicPr>
        <xdr:cNvPr id="146" name="2ad0d25e-dc26-4e35-9af7-6968d91f081b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45</xdr:row>
      <xdr:rowOff>0</xdr:rowOff>
    </xdr:from>
    <xdr:ext cx="1066800" cy="1066800"/>
    <xdr:pic>
      <xdr:nvPicPr>
        <xdr:cNvPr id="147" name="de72c9b7-4a07-4cbc-98a7-3af6a3e6feac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45</xdr:row>
      <xdr:rowOff>0</xdr:rowOff>
    </xdr:from>
    <xdr:ext cx="1066800" cy="1066800"/>
    <xdr:pic>
      <xdr:nvPicPr>
        <xdr:cNvPr id="148" name="c027047f-9ed9-4549-9c25-2fad596a3b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45</xdr:row>
      <xdr:rowOff>0</xdr:rowOff>
    </xdr:from>
    <xdr:ext cx="1066800" cy="1066800"/>
    <xdr:pic>
      <xdr:nvPicPr>
        <xdr:cNvPr id="149" name="0b47cf02-16de-436e-8bca-4019f9fd23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45</xdr:row>
      <xdr:rowOff>0</xdr:rowOff>
    </xdr:from>
    <xdr:ext cx="1066800" cy="1066800"/>
    <xdr:pic>
      <xdr:nvPicPr>
        <xdr:cNvPr id="150" name="9feafbfd-6898-4792-8431-b1ac60d35f7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45</xdr:row>
      <xdr:rowOff>0</xdr:rowOff>
    </xdr:from>
    <xdr:ext cx="1066800" cy="1066800"/>
    <xdr:pic>
      <xdr:nvPicPr>
        <xdr:cNvPr id="151" name="a0565737-fe03-4ee2-ac38-ecb802cd64a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45</xdr:row>
      <xdr:rowOff>0</xdr:rowOff>
    </xdr:from>
    <xdr:ext cx="1066800" cy="1066800"/>
    <xdr:pic>
      <xdr:nvPicPr>
        <xdr:cNvPr id="152" name="d0678fa3-ca90-4b94-ab80-6bbae4478d1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46</xdr:row>
      <xdr:rowOff>0</xdr:rowOff>
    </xdr:from>
    <xdr:ext cx="1066800" cy="1066800"/>
    <xdr:pic>
      <xdr:nvPicPr>
        <xdr:cNvPr id="153" name="a6153bf6-1945-491b-b456-ec9f538afe7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46</xdr:row>
      <xdr:rowOff>0</xdr:rowOff>
    </xdr:from>
    <xdr:ext cx="1066800" cy="1066800"/>
    <xdr:pic>
      <xdr:nvPicPr>
        <xdr:cNvPr id="154" name="62811b9f-31c9-4ecf-aeaf-b159b9f6ab1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46</xdr:row>
      <xdr:rowOff>0</xdr:rowOff>
    </xdr:from>
    <xdr:ext cx="1066800" cy="1066800"/>
    <xdr:pic>
      <xdr:nvPicPr>
        <xdr:cNvPr id="155" name="53d7fd38-d008-4ed1-aa3a-ebb501f97c5a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46</xdr:row>
      <xdr:rowOff>0</xdr:rowOff>
    </xdr:from>
    <xdr:ext cx="1066800" cy="1066800"/>
    <xdr:pic>
      <xdr:nvPicPr>
        <xdr:cNvPr id="156" name="8f95881b-9793-4699-aaff-1d897171214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46</xdr:row>
      <xdr:rowOff>0</xdr:rowOff>
    </xdr:from>
    <xdr:ext cx="1066800" cy="1066800"/>
    <xdr:pic>
      <xdr:nvPicPr>
        <xdr:cNvPr id="157" name="ccc07daa-4758-4c86-af6d-332f8c2b007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46</xdr:row>
      <xdr:rowOff>0</xdr:rowOff>
    </xdr:from>
    <xdr:ext cx="1066800" cy="1066800"/>
    <xdr:pic>
      <xdr:nvPicPr>
        <xdr:cNvPr id="158" name="a44056bc-9653-4618-92f2-fb00e513bae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47</xdr:row>
      <xdr:rowOff>0</xdr:rowOff>
    </xdr:from>
    <xdr:ext cx="1066800" cy="1066800"/>
    <xdr:pic>
      <xdr:nvPicPr>
        <xdr:cNvPr id="159" name="9a2220ec-d054-458b-aa7d-7e2566f4a58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47</xdr:row>
      <xdr:rowOff>0</xdr:rowOff>
    </xdr:from>
    <xdr:ext cx="1066800" cy="1066800"/>
    <xdr:pic>
      <xdr:nvPicPr>
        <xdr:cNvPr id="160" name="14ed12c5-6228-4881-b5fc-01818ba64d1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47</xdr:row>
      <xdr:rowOff>0</xdr:rowOff>
    </xdr:from>
    <xdr:ext cx="1066800" cy="1066800"/>
    <xdr:pic>
      <xdr:nvPicPr>
        <xdr:cNvPr id="161" name="6d390a64-ea41-474d-8dab-b551460e495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47</xdr:row>
      <xdr:rowOff>0</xdr:rowOff>
    </xdr:from>
    <xdr:ext cx="1066800" cy="1066800"/>
    <xdr:pic>
      <xdr:nvPicPr>
        <xdr:cNvPr id="162" name="16cc6104-cb21-4646-bb0d-678fc4cfd70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48</xdr:row>
      <xdr:rowOff>0</xdr:rowOff>
    </xdr:from>
    <xdr:ext cx="1066800" cy="1066800"/>
    <xdr:pic>
      <xdr:nvPicPr>
        <xdr:cNvPr id="163" name="a74d7f62-2c2c-4bb3-901c-5de065bb204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48</xdr:row>
      <xdr:rowOff>0</xdr:rowOff>
    </xdr:from>
    <xdr:ext cx="1066800" cy="1066800"/>
    <xdr:pic>
      <xdr:nvPicPr>
        <xdr:cNvPr id="164" name="2c908cdb-6df4-469b-b386-4ef2f54f03c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48</xdr:row>
      <xdr:rowOff>0</xdr:rowOff>
    </xdr:from>
    <xdr:ext cx="1066800" cy="1066800"/>
    <xdr:pic>
      <xdr:nvPicPr>
        <xdr:cNvPr id="165" name="eb0136ea-d007-4ffc-a12e-034607d20aeb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49</xdr:row>
      <xdr:rowOff>0</xdr:rowOff>
    </xdr:from>
    <xdr:ext cx="1066800" cy="1066800"/>
    <xdr:pic>
      <xdr:nvPicPr>
        <xdr:cNvPr id="166" name="e6c7c3b5-6908-48ee-b715-3088ca2c109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49</xdr:row>
      <xdr:rowOff>0</xdr:rowOff>
    </xdr:from>
    <xdr:ext cx="1066800" cy="1066800"/>
    <xdr:pic>
      <xdr:nvPicPr>
        <xdr:cNvPr id="167" name="7a47bd2d-b5ef-4b5c-8267-4c961107116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50</xdr:row>
      <xdr:rowOff>0</xdr:rowOff>
    </xdr:from>
    <xdr:ext cx="1066800" cy="1066800"/>
    <xdr:pic>
      <xdr:nvPicPr>
        <xdr:cNvPr id="168" name="f08f996c-ca07-49b4-b82a-5da554183f0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50</xdr:row>
      <xdr:rowOff>0</xdr:rowOff>
    </xdr:from>
    <xdr:ext cx="1066800" cy="1066800"/>
    <xdr:pic>
      <xdr:nvPicPr>
        <xdr:cNvPr id="169" name="bae761aa-1829-4c3c-8125-d7a60062300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50</xdr:row>
      <xdr:rowOff>0</xdr:rowOff>
    </xdr:from>
    <xdr:ext cx="1066800" cy="1066800"/>
    <xdr:pic>
      <xdr:nvPicPr>
        <xdr:cNvPr id="170" name="8d91c44e-36be-4f48-a2b4-9acb2cbbedfc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51</xdr:row>
      <xdr:rowOff>0</xdr:rowOff>
    </xdr:from>
    <xdr:ext cx="1066800" cy="1066800"/>
    <xdr:pic>
      <xdr:nvPicPr>
        <xdr:cNvPr id="171" name="074bd7f6-d144-4ff0-ab89-e7164e83812a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51</xdr:row>
      <xdr:rowOff>0</xdr:rowOff>
    </xdr:from>
    <xdr:ext cx="1066800" cy="1066800"/>
    <xdr:pic>
      <xdr:nvPicPr>
        <xdr:cNvPr id="172" name="5ec0830b-53cd-49a6-89a9-f2d775af8f4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52</xdr:row>
      <xdr:rowOff>0</xdr:rowOff>
    </xdr:from>
    <xdr:ext cx="1066800" cy="1066800"/>
    <xdr:pic>
      <xdr:nvPicPr>
        <xdr:cNvPr id="173" name="647beb66-4285-4cab-ba43-6a7e86051b8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52</xdr:row>
      <xdr:rowOff>0</xdr:rowOff>
    </xdr:from>
    <xdr:ext cx="1066800" cy="1066800"/>
    <xdr:pic>
      <xdr:nvPicPr>
        <xdr:cNvPr id="174" name="fcc02da4-e9ba-4aa7-8122-69b70a0971fc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53</xdr:row>
      <xdr:rowOff>0</xdr:rowOff>
    </xdr:from>
    <xdr:ext cx="1066800" cy="1066800"/>
    <xdr:pic>
      <xdr:nvPicPr>
        <xdr:cNvPr id="175" name="bb980788-7644-4a0b-a865-17bc1b673ee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53</xdr:row>
      <xdr:rowOff>0</xdr:rowOff>
    </xdr:from>
    <xdr:ext cx="1066800" cy="1066800"/>
    <xdr:pic>
      <xdr:nvPicPr>
        <xdr:cNvPr id="176" name="914b386c-4644-49e2-a58b-c7d9d263acf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53</xdr:row>
      <xdr:rowOff>0</xdr:rowOff>
    </xdr:from>
    <xdr:ext cx="1066800" cy="1066800"/>
    <xdr:pic>
      <xdr:nvPicPr>
        <xdr:cNvPr id="177" name="d924c86c-fd92-4aa6-9a56-e832ed42ed74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54</xdr:row>
      <xdr:rowOff>0</xdr:rowOff>
    </xdr:from>
    <xdr:ext cx="1066800" cy="1066800"/>
    <xdr:pic>
      <xdr:nvPicPr>
        <xdr:cNvPr id="178" name="c28f5e06-e1c6-462a-ad3f-db832dca6dc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54</xdr:row>
      <xdr:rowOff>0</xdr:rowOff>
    </xdr:from>
    <xdr:ext cx="1066800" cy="1066800"/>
    <xdr:pic>
      <xdr:nvPicPr>
        <xdr:cNvPr id="179" name="c7f78762-0549-4be1-b46e-1721424e0fb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55</xdr:row>
      <xdr:rowOff>0</xdr:rowOff>
    </xdr:from>
    <xdr:ext cx="1066800" cy="1066800"/>
    <xdr:pic>
      <xdr:nvPicPr>
        <xdr:cNvPr id="180" name="29cc25da-eb05-40bd-9b4a-2f5cf9fdc46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55</xdr:row>
      <xdr:rowOff>0</xdr:rowOff>
    </xdr:from>
    <xdr:ext cx="1066800" cy="1066800"/>
    <xdr:pic>
      <xdr:nvPicPr>
        <xdr:cNvPr id="181" name="d3615a4a-ba09-474a-80c5-43db4c92d13d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55</xdr:row>
      <xdr:rowOff>0</xdr:rowOff>
    </xdr:from>
    <xdr:ext cx="1066800" cy="1066800"/>
    <xdr:pic>
      <xdr:nvPicPr>
        <xdr:cNvPr id="182" name="f8af6793-0ae5-424f-a88a-1a011d2b4a8b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55</xdr:row>
      <xdr:rowOff>0</xdr:rowOff>
    </xdr:from>
    <xdr:ext cx="1066800" cy="1066800"/>
    <xdr:pic>
      <xdr:nvPicPr>
        <xdr:cNvPr id="183" name="ebb03247-5041-4ad9-8919-48231c7685d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55</xdr:row>
      <xdr:rowOff>0</xdr:rowOff>
    </xdr:from>
    <xdr:ext cx="1066800" cy="1066800"/>
    <xdr:pic>
      <xdr:nvPicPr>
        <xdr:cNvPr id="184" name="c21bfad3-b4c7-43e6-ad9b-8064fe6f623d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56</xdr:row>
      <xdr:rowOff>0</xdr:rowOff>
    </xdr:from>
    <xdr:ext cx="1066800" cy="1066800"/>
    <xdr:pic>
      <xdr:nvPicPr>
        <xdr:cNvPr id="185" name="4866baa1-fa91-46bd-93e0-cbdbe8e69c1c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56</xdr:row>
      <xdr:rowOff>0</xdr:rowOff>
    </xdr:from>
    <xdr:ext cx="1066800" cy="1066800"/>
    <xdr:pic>
      <xdr:nvPicPr>
        <xdr:cNvPr id="186" name="2e12adbd-3a8f-47d0-bbd8-17ae71ce635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56</xdr:row>
      <xdr:rowOff>0</xdr:rowOff>
    </xdr:from>
    <xdr:ext cx="1066800" cy="1066800"/>
    <xdr:pic>
      <xdr:nvPicPr>
        <xdr:cNvPr id="187" name="0e1d3463-5953-47e3-8e20-79a06c46882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57</xdr:row>
      <xdr:rowOff>0</xdr:rowOff>
    </xdr:from>
    <xdr:ext cx="1066800" cy="1066800"/>
    <xdr:pic>
      <xdr:nvPicPr>
        <xdr:cNvPr id="188" name="31eabd14-b2ff-4acc-bf10-b4cd4104db4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57</xdr:row>
      <xdr:rowOff>0</xdr:rowOff>
    </xdr:from>
    <xdr:ext cx="1066800" cy="1066800"/>
    <xdr:pic>
      <xdr:nvPicPr>
        <xdr:cNvPr id="189" name="e9e39a84-7626-49b7-a268-bb173ad4499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58</xdr:row>
      <xdr:rowOff>0</xdr:rowOff>
    </xdr:from>
    <xdr:ext cx="1066800" cy="1066800"/>
    <xdr:pic>
      <xdr:nvPicPr>
        <xdr:cNvPr id="190" name="43da9abd-451d-4cc3-bf98-b0f4a708723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58</xdr:row>
      <xdr:rowOff>0</xdr:rowOff>
    </xdr:from>
    <xdr:ext cx="1066800" cy="1066800"/>
    <xdr:pic>
      <xdr:nvPicPr>
        <xdr:cNvPr id="191" name="e2995042-8465-4585-8627-8f867e7f252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58</xdr:row>
      <xdr:rowOff>0</xdr:rowOff>
    </xdr:from>
    <xdr:ext cx="1066800" cy="1066800"/>
    <xdr:pic>
      <xdr:nvPicPr>
        <xdr:cNvPr id="192" name="d8211e1f-65d6-4d39-a5d2-a7ce00a9f63c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58</xdr:row>
      <xdr:rowOff>0</xdr:rowOff>
    </xdr:from>
    <xdr:ext cx="1066800" cy="1066800"/>
    <xdr:pic>
      <xdr:nvPicPr>
        <xdr:cNvPr id="193" name="8fc5367e-944b-4ee8-85be-27639e92659d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066800" cy="1066800"/>
    <xdr:pic>
      <xdr:nvPicPr>
        <xdr:cNvPr id="194" name="5a2b5470-5c95-4fb0-8862-1b9c8e5b0aed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59</xdr:row>
      <xdr:rowOff>0</xdr:rowOff>
    </xdr:from>
    <xdr:ext cx="1066800" cy="1066800"/>
    <xdr:pic>
      <xdr:nvPicPr>
        <xdr:cNvPr id="195" name="ff04d48b-9c18-4634-80a2-427a1858779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59</xdr:row>
      <xdr:rowOff>0</xdr:rowOff>
    </xdr:from>
    <xdr:ext cx="1066800" cy="1066800"/>
    <xdr:pic>
      <xdr:nvPicPr>
        <xdr:cNvPr id="196" name="d498c931-78d5-4de5-9511-79eb7161c41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60</xdr:row>
      <xdr:rowOff>0</xdr:rowOff>
    </xdr:from>
    <xdr:ext cx="1066800" cy="1066800"/>
    <xdr:pic>
      <xdr:nvPicPr>
        <xdr:cNvPr id="197" name="577b23af-c472-44bd-a71f-709d89392cc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60</xdr:row>
      <xdr:rowOff>0</xdr:rowOff>
    </xdr:from>
    <xdr:ext cx="1066800" cy="1066800"/>
    <xdr:pic>
      <xdr:nvPicPr>
        <xdr:cNvPr id="198" name="bf1363d2-5a68-4188-a242-c00f3a5d0d7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61</xdr:row>
      <xdr:rowOff>0</xdr:rowOff>
    </xdr:from>
    <xdr:ext cx="1066800" cy="1066800"/>
    <xdr:pic>
      <xdr:nvPicPr>
        <xdr:cNvPr id="199" name="54636365-6866-4286-9768-b6cec784639d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62</xdr:row>
      <xdr:rowOff>0</xdr:rowOff>
    </xdr:from>
    <xdr:ext cx="1066800" cy="1066800"/>
    <xdr:pic>
      <xdr:nvPicPr>
        <xdr:cNvPr id="200" name="7bd63679-97be-4d8a-a4d6-ae95a95de61a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62</xdr:row>
      <xdr:rowOff>0</xdr:rowOff>
    </xdr:from>
    <xdr:ext cx="1066800" cy="1066800"/>
    <xdr:pic>
      <xdr:nvPicPr>
        <xdr:cNvPr id="201" name="cc571549-1d99-49b2-b39f-1b8b517f646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62</xdr:row>
      <xdr:rowOff>0</xdr:rowOff>
    </xdr:from>
    <xdr:ext cx="1066800" cy="1066800"/>
    <xdr:pic>
      <xdr:nvPicPr>
        <xdr:cNvPr id="202" name="cae6123e-4fe7-4856-8459-e9049a994f6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63</xdr:row>
      <xdr:rowOff>0</xdr:rowOff>
    </xdr:from>
    <xdr:ext cx="1066800" cy="1066800"/>
    <xdr:pic>
      <xdr:nvPicPr>
        <xdr:cNvPr id="203" name="0796a07e-3f41-4279-80f6-895e744cc12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1066800" cy="1066800"/>
    <xdr:pic>
      <xdr:nvPicPr>
        <xdr:cNvPr id="204" name="bddc9467-037e-465f-926a-09ca57d7a3b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64</xdr:row>
      <xdr:rowOff>0</xdr:rowOff>
    </xdr:from>
    <xdr:ext cx="1066800" cy="1066800"/>
    <xdr:pic>
      <xdr:nvPicPr>
        <xdr:cNvPr id="205" name="bf397893-c6f7-4f7c-8383-793e6f68e5a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64</xdr:row>
      <xdr:rowOff>0</xdr:rowOff>
    </xdr:from>
    <xdr:ext cx="1066800" cy="1066800"/>
    <xdr:pic>
      <xdr:nvPicPr>
        <xdr:cNvPr id="206" name="bcd81e2b-ef50-419d-8fbd-dcdaf0f7bb0b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65</xdr:row>
      <xdr:rowOff>0</xdr:rowOff>
    </xdr:from>
    <xdr:ext cx="1066800" cy="1066800"/>
    <xdr:pic>
      <xdr:nvPicPr>
        <xdr:cNvPr id="207" name="726ad275-a65b-4daf-8ced-669ff43f302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1066800" cy="1066800"/>
    <xdr:pic>
      <xdr:nvPicPr>
        <xdr:cNvPr id="208" name="c12c928f-66b1-4858-8c4a-bf7174e05dbb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65</xdr:row>
      <xdr:rowOff>0</xdr:rowOff>
    </xdr:from>
    <xdr:ext cx="1066800" cy="1066800"/>
    <xdr:pic>
      <xdr:nvPicPr>
        <xdr:cNvPr id="209" name="6825dc2e-58e5-47d5-a0b1-9f6bf842d4ca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65</xdr:row>
      <xdr:rowOff>0</xdr:rowOff>
    </xdr:from>
    <xdr:ext cx="1066800" cy="1066800"/>
    <xdr:pic>
      <xdr:nvPicPr>
        <xdr:cNvPr id="210" name="74ac386a-b95d-4bb6-a898-290ef3dcc29c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65</xdr:row>
      <xdr:rowOff>0</xdr:rowOff>
    </xdr:from>
    <xdr:ext cx="1066800" cy="1066800"/>
    <xdr:pic>
      <xdr:nvPicPr>
        <xdr:cNvPr id="211" name="b8c85b31-a380-41ca-ad0b-060463cfcb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66</xdr:row>
      <xdr:rowOff>0</xdr:rowOff>
    </xdr:from>
    <xdr:ext cx="1066800" cy="1066800"/>
    <xdr:pic>
      <xdr:nvPicPr>
        <xdr:cNvPr id="212" name="35452821-5fa7-4bc1-af30-011bf24e788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66</xdr:row>
      <xdr:rowOff>0</xdr:rowOff>
    </xdr:from>
    <xdr:ext cx="1066800" cy="1066800"/>
    <xdr:pic>
      <xdr:nvPicPr>
        <xdr:cNvPr id="213" name="49e9ccba-a749-46e0-80dd-f5c07dd2843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66</xdr:row>
      <xdr:rowOff>0</xdr:rowOff>
    </xdr:from>
    <xdr:ext cx="1066800" cy="1066800"/>
    <xdr:pic>
      <xdr:nvPicPr>
        <xdr:cNvPr id="214" name="34b1b18d-7a9a-4c52-b3d6-43608ff287f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66</xdr:row>
      <xdr:rowOff>0</xdr:rowOff>
    </xdr:from>
    <xdr:ext cx="1066800" cy="1066800"/>
    <xdr:pic>
      <xdr:nvPicPr>
        <xdr:cNvPr id="215" name="263b57f9-0ba8-4d4a-b36b-08c4ea95f90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67</xdr:row>
      <xdr:rowOff>0</xdr:rowOff>
    </xdr:from>
    <xdr:ext cx="1066800" cy="1066800"/>
    <xdr:pic>
      <xdr:nvPicPr>
        <xdr:cNvPr id="216" name="500436ee-ccb2-446a-96e2-889517ca492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67</xdr:row>
      <xdr:rowOff>0</xdr:rowOff>
    </xdr:from>
    <xdr:ext cx="1066800" cy="1066800"/>
    <xdr:pic>
      <xdr:nvPicPr>
        <xdr:cNvPr id="217" name="1e59b8af-7846-4b68-840e-64dd6abbe4a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67</xdr:row>
      <xdr:rowOff>0</xdr:rowOff>
    </xdr:from>
    <xdr:ext cx="1066800" cy="1066800"/>
    <xdr:pic>
      <xdr:nvPicPr>
        <xdr:cNvPr id="218" name="b282c307-bc10-464a-8a66-1e4ef151861b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68</xdr:row>
      <xdr:rowOff>0</xdr:rowOff>
    </xdr:from>
    <xdr:ext cx="1066800" cy="1066800"/>
    <xdr:pic>
      <xdr:nvPicPr>
        <xdr:cNvPr id="219" name="ecf94281-35f1-4995-9101-67dd1b0999fb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68</xdr:row>
      <xdr:rowOff>0</xdr:rowOff>
    </xdr:from>
    <xdr:ext cx="1066800" cy="1066800"/>
    <xdr:pic>
      <xdr:nvPicPr>
        <xdr:cNvPr id="220" name="83b875b7-2c8f-40b9-944d-6e4041e85a9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68</xdr:row>
      <xdr:rowOff>0</xdr:rowOff>
    </xdr:from>
    <xdr:ext cx="1066800" cy="1066800"/>
    <xdr:pic>
      <xdr:nvPicPr>
        <xdr:cNvPr id="221" name="ecb27b61-0cdd-4db3-b420-c18768bea3e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69</xdr:row>
      <xdr:rowOff>0</xdr:rowOff>
    </xdr:from>
    <xdr:ext cx="1066800" cy="1066800"/>
    <xdr:pic>
      <xdr:nvPicPr>
        <xdr:cNvPr id="222" name="60e3e697-c39d-4b17-86ac-db3945c6cec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69</xdr:row>
      <xdr:rowOff>0</xdr:rowOff>
    </xdr:from>
    <xdr:ext cx="1066800" cy="1066800"/>
    <xdr:pic>
      <xdr:nvPicPr>
        <xdr:cNvPr id="223" name="26416397-1de3-49dd-a416-d843725b5b3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69</xdr:row>
      <xdr:rowOff>0</xdr:rowOff>
    </xdr:from>
    <xdr:ext cx="1066800" cy="1066800"/>
    <xdr:pic>
      <xdr:nvPicPr>
        <xdr:cNvPr id="224" name="3f442e66-d3ae-451e-89f1-ef0a81ea2c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69</xdr:row>
      <xdr:rowOff>0</xdr:rowOff>
    </xdr:from>
    <xdr:ext cx="1066800" cy="1066800"/>
    <xdr:pic>
      <xdr:nvPicPr>
        <xdr:cNvPr id="225" name="86bc51d4-eafa-4462-be6b-95efb0b834d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70</xdr:row>
      <xdr:rowOff>0</xdr:rowOff>
    </xdr:from>
    <xdr:ext cx="1066800" cy="1066800"/>
    <xdr:pic>
      <xdr:nvPicPr>
        <xdr:cNvPr id="226" name="8e420ca0-d573-4664-8c3f-a7d7391e677b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70</xdr:row>
      <xdr:rowOff>0</xdr:rowOff>
    </xdr:from>
    <xdr:ext cx="1066800" cy="1066800"/>
    <xdr:pic>
      <xdr:nvPicPr>
        <xdr:cNvPr id="227" name="36281b94-6130-4cbb-8844-49a8f1bbdc1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70</xdr:row>
      <xdr:rowOff>0</xdr:rowOff>
    </xdr:from>
    <xdr:ext cx="1066800" cy="1066800"/>
    <xdr:pic>
      <xdr:nvPicPr>
        <xdr:cNvPr id="228" name="b8789c3e-ba70-4370-89ff-0cbb97259e6a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70</xdr:row>
      <xdr:rowOff>0</xdr:rowOff>
    </xdr:from>
    <xdr:ext cx="1066800" cy="1066800"/>
    <xdr:pic>
      <xdr:nvPicPr>
        <xdr:cNvPr id="229" name="8184b3d9-4340-4406-a799-4a017c6515f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71</xdr:row>
      <xdr:rowOff>0</xdr:rowOff>
    </xdr:from>
    <xdr:ext cx="1066800" cy="1066800"/>
    <xdr:pic>
      <xdr:nvPicPr>
        <xdr:cNvPr id="230" name="e7307d72-7d66-4e87-868a-2541eb5882f5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71</xdr:row>
      <xdr:rowOff>0</xdr:rowOff>
    </xdr:from>
    <xdr:ext cx="1066800" cy="1066800"/>
    <xdr:pic>
      <xdr:nvPicPr>
        <xdr:cNvPr id="231" name="540281bb-1ea0-4a92-8eff-7cc65109ac3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71</xdr:row>
      <xdr:rowOff>0</xdr:rowOff>
    </xdr:from>
    <xdr:ext cx="1066800" cy="1066800"/>
    <xdr:pic>
      <xdr:nvPicPr>
        <xdr:cNvPr id="232" name="247fc832-fc48-453c-ac4c-e67cb56af88a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71</xdr:row>
      <xdr:rowOff>0</xdr:rowOff>
    </xdr:from>
    <xdr:ext cx="1066800" cy="1066800"/>
    <xdr:pic>
      <xdr:nvPicPr>
        <xdr:cNvPr id="233" name="76a8585f-f58c-47a7-bf43-632d0ca2ea6a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72</xdr:row>
      <xdr:rowOff>0</xdr:rowOff>
    </xdr:from>
    <xdr:ext cx="1066800" cy="1066800"/>
    <xdr:pic>
      <xdr:nvPicPr>
        <xdr:cNvPr id="234" name="b3af3f04-550a-459d-b183-c0dd7d7d904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72</xdr:row>
      <xdr:rowOff>0</xdr:rowOff>
    </xdr:from>
    <xdr:ext cx="1066800" cy="1066800"/>
    <xdr:pic>
      <xdr:nvPicPr>
        <xdr:cNvPr id="235" name="3108b70c-c1c8-4fc6-832f-bd520be3c7e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72</xdr:row>
      <xdr:rowOff>0</xdr:rowOff>
    </xdr:from>
    <xdr:ext cx="1066800" cy="1066800"/>
    <xdr:pic>
      <xdr:nvPicPr>
        <xdr:cNvPr id="236" name="8cd8559e-9aee-4265-b395-55b3ec289c2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72</xdr:row>
      <xdr:rowOff>0</xdr:rowOff>
    </xdr:from>
    <xdr:ext cx="1066800" cy="1066800"/>
    <xdr:pic>
      <xdr:nvPicPr>
        <xdr:cNvPr id="237" name="00d04b62-00d4-4cf2-bcbc-06ffc47335b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72</xdr:row>
      <xdr:rowOff>0</xdr:rowOff>
    </xdr:from>
    <xdr:ext cx="1066800" cy="1066800"/>
    <xdr:pic>
      <xdr:nvPicPr>
        <xdr:cNvPr id="238" name="fe2507e7-f00e-4e91-be96-f7cbe3ed7fe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72</xdr:row>
      <xdr:rowOff>0</xdr:rowOff>
    </xdr:from>
    <xdr:ext cx="1066800" cy="1066800"/>
    <xdr:pic>
      <xdr:nvPicPr>
        <xdr:cNvPr id="239" name="8a28f9fa-a81f-4a8b-8587-0e32b980f89c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72</xdr:row>
      <xdr:rowOff>0</xdr:rowOff>
    </xdr:from>
    <xdr:ext cx="1066800" cy="1066800"/>
    <xdr:pic>
      <xdr:nvPicPr>
        <xdr:cNvPr id="240" name="9cf8f9f8-268c-458a-8360-a0f38fc6e8a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73</xdr:row>
      <xdr:rowOff>0</xdr:rowOff>
    </xdr:from>
    <xdr:ext cx="1066800" cy="1066800"/>
    <xdr:pic>
      <xdr:nvPicPr>
        <xdr:cNvPr id="241" name="17148d76-622e-45bb-b564-82ab164b6d8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73</xdr:row>
      <xdr:rowOff>0</xdr:rowOff>
    </xdr:from>
    <xdr:ext cx="1066800" cy="1066800"/>
    <xdr:pic>
      <xdr:nvPicPr>
        <xdr:cNvPr id="242" name="2803d684-9d79-4a2e-880d-3d9fdf106cf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73</xdr:row>
      <xdr:rowOff>0</xdr:rowOff>
    </xdr:from>
    <xdr:ext cx="1066800" cy="1066800"/>
    <xdr:pic>
      <xdr:nvPicPr>
        <xdr:cNvPr id="243" name="ee503eca-aadd-43fd-bfd9-cb6b58c948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73</xdr:row>
      <xdr:rowOff>0</xdr:rowOff>
    </xdr:from>
    <xdr:ext cx="1066800" cy="1066800"/>
    <xdr:pic>
      <xdr:nvPicPr>
        <xdr:cNvPr id="244" name="e3e13afd-3725-4289-8f24-51e2a79fbb3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74</xdr:row>
      <xdr:rowOff>0</xdr:rowOff>
    </xdr:from>
    <xdr:ext cx="1066800" cy="1066800"/>
    <xdr:pic>
      <xdr:nvPicPr>
        <xdr:cNvPr id="245" name="1300fb5e-46bd-40e5-8c9f-9d59eef2660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74</xdr:row>
      <xdr:rowOff>0</xdr:rowOff>
    </xdr:from>
    <xdr:ext cx="1066800" cy="1066800"/>
    <xdr:pic>
      <xdr:nvPicPr>
        <xdr:cNvPr id="246" name="25eeac1f-3983-4611-b144-bf4c4f252e3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74</xdr:row>
      <xdr:rowOff>0</xdr:rowOff>
    </xdr:from>
    <xdr:ext cx="1066800" cy="1066800"/>
    <xdr:pic>
      <xdr:nvPicPr>
        <xdr:cNvPr id="247" name="3740ae04-9d7e-40d7-968c-34575ebcb24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74</xdr:row>
      <xdr:rowOff>0</xdr:rowOff>
    </xdr:from>
    <xdr:ext cx="1066800" cy="1066800"/>
    <xdr:pic>
      <xdr:nvPicPr>
        <xdr:cNvPr id="248" name="46ef1bdc-8626-4087-8a16-417a08acf9d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75</xdr:row>
      <xdr:rowOff>0</xdr:rowOff>
    </xdr:from>
    <xdr:ext cx="1066800" cy="1066800"/>
    <xdr:pic>
      <xdr:nvPicPr>
        <xdr:cNvPr id="249" name="8175de89-338a-4e2e-a041-0e6b722b462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75</xdr:row>
      <xdr:rowOff>0</xdr:rowOff>
    </xdr:from>
    <xdr:ext cx="1066800" cy="1066800"/>
    <xdr:pic>
      <xdr:nvPicPr>
        <xdr:cNvPr id="250" name="380b9725-458c-471f-955e-970db8ad918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75</xdr:row>
      <xdr:rowOff>0</xdr:rowOff>
    </xdr:from>
    <xdr:ext cx="1066800" cy="1066800"/>
    <xdr:pic>
      <xdr:nvPicPr>
        <xdr:cNvPr id="251" name="3e7ff4b7-cc2a-4cba-bf24-a11261c86866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76</xdr:row>
      <xdr:rowOff>0</xdr:rowOff>
    </xdr:from>
    <xdr:ext cx="1066800" cy="1066800"/>
    <xdr:pic>
      <xdr:nvPicPr>
        <xdr:cNvPr id="252" name="74903cad-f29b-4a1a-b516-f53ea444026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76</xdr:row>
      <xdr:rowOff>0</xdr:rowOff>
    </xdr:from>
    <xdr:ext cx="1066800" cy="1066800"/>
    <xdr:pic>
      <xdr:nvPicPr>
        <xdr:cNvPr id="253" name="e80e0764-a7f6-48eb-8f18-42b3129107ed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76</xdr:row>
      <xdr:rowOff>0</xdr:rowOff>
    </xdr:from>
    <xdr:ext cx="1066800" cy="1066800"/>
    <xdr:pic>
      <xdr:nvPicPr>
        <xdr:cNvPr id="254" name="ab1bf832-9755-4fee-9885-5043b28017f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77</xdr:row>
      <xdr:rowOff>0</xdr:rowOff>
    </xdr:from>
    <xdr:ext cx="1066800" cy="1066800"/>
    <xdr:pic>
      <xdr:nvPicPr>
        <xdr:cNvPr id="255" name="1d1b250a-2dfa-4dcf-b81d-554922c1155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77</xdr:row>
      <xdr:rowOff>0</xdr:rowOff>
    </xdr:from>
    <xdr:ext cx="1066800" cy="1066800"/>
    <xdr:pic>
      <xdr:nvPicPr>
        <xdr:cNvPr id="256" name="f7d93cea-4464-45c8-9c80-ca33ad6538c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78</xdr:row>
      <xdr:rowOff>0</xdr:rowOff>
    </xdr:from>
    <xdr:ext cx="1066800" cy="1066800"/>
    <xdr:pic>
      <xdr:nvPicPr>
        <xdr:cNvPr id="257" name="eb340f9f-eb25-486b-aad8-4b00fff5cc0b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78</xdr:row>
      <xdr:rowOff>0</xdr:rowOff>
    </xdr:from>
    <xdr:ext cx="1066800" cy="1066800"/>
    <xdr:pic>
      <xdr:nvPicPr>
        <xdr:cNvPr id="258" name="1f75ebaa-f0e8-499a-b2fe-53acdec3d60a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78</xdr:row>
      <xdr:rowOff>0</xdr:rowOff>
    </xdr:from>
    <xdr:ext cx="1066800" cy="1066800"/>
    <xdr:pic>
      <xdr:nvPicPr>
        <xdr:cNvPr id="259" name="8cd298d4-d13e-47db-974e-6e3a0225b24b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79</xdr:row>
      <xdr:rowOff>0</xdr:rowOff>
    </xdr:from>
    <xdr:ext cx="1066800" cy="1066800"/>
    <xdr:pic>
      <xdr:nvPicPr>
        <xdr:cNvPr id="260" name="d96636a9-422d-4760-853e-d6d7c7b84f7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79</xdr:row>
      <xdr:rowOff>0</xdr:rowOff>
    </xdr:from>
    <xdr:ext cx="1066800" cy="1066800"/>
    <xdr:pic>
      <xdr:nvPicPr>
        <xdr:cNvPr id="261" name="a9704b29-f5f6-4248-b0ac-e238aed5e8d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80</xdr:row>
      <xdr:rowOff>0</xdr:rowOff>
    </xdr:from>
    <xdr:ext cx="1066800" cy="1066800"/>
    <xdr:pic>
      <xdr:nvPicPr>
        <xdr:cNvPr id="262" name="6a125b5b-08f7-4b26-8d40-0676b4a0e3b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80</xdr:row>
      <xdr:rowOff>0</xdr:rowOff>
    </xdr:from>
    <xdr:ext cx="1066800" cy="1066800"/>
    <xdr:pic>
      <xdr:nvPicPr>
        <xdr:cNvPr id="263" name="a0773453-aaac-4db5-8e10-c988bd426ffa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81</xdr:row>
      <xdr:rowOff>0</xdr:rowOff>
    </xdr:from>
    <xdr:ext cx="1066800" cy="1066800"/>
    <xdr:pic>
      <xdr:nvPicPr>
        <xdr:cNvPr id="264" name="559e056e-f731-425a-b94b-5d38b3b27cac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81</xdr:row>
      <xdr:rowOff>0</xdr:rowOff>
    </xdr:from>
    <xdr:ext cx="1066800" cy="1066800"/>
    <xdr:pic>
      <xdr:nvPicPr>
        <xdr:cNvPr id="265" name="4ccc9ef4-2245-4b36-b95e-0b5b83bf632c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81</xdr:row>
      <xdr:rowOff>0</xdr:rowOff>
    </xdr:from>
    <xdr:ext cx="1066800" cy="1066800"/>
    <xdr:pic>
      <xdr:nvPicPr>
        <xdr:cNvPr id="266" name="55ad3c9a-06e3-479b-b98a-9e52b835dd8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82</xdr:row>
      <xdr:rowOff>0</xdr:rowOff>
    </xdr:from>
    <xdr:ext cx="1066800" cy="1066800"/>
    <xdr:pic>
      <xdr:nvPicPr>
        <xdr:cNvPr id="267" name="21c6836f-e2e0-4fd3-9d9d-e107bd949ec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82</xdr:row>
      <xdr:rowOff>0</xdr:rowOff>
    </xdr:from>
    <xdr:ext cx="1066800" cy="1066800"/>
    <xdr:pic>
      <xdr:nvPicPr>
        <xdr:cNvPr id="268" name="2105edd9-931c-4214-9fd7-4c052f857bd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82</xdr:row>
      <xdr:rowOff>0</xdr:rowOff>
    </xdr:from>
    <xdr:ext cx="1066800" cy="1066800"/>
    <xdr:pic>
      <xdr:nvPicPr>
        <xdr:cNvPr id="269" name="d3616c51-ab6e-4e1a-a39d-e3bccbee730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82</xdr:row>
      <xdr:rowOff>0</xdr:rowOff>
    </xdr:from>
    <xdr:ext cx="1066800" cy="1066800"/>
    <xdr:pic>
      <xdr:nvPicPr>
        <xdr:cNvPr id="270" name="b3c05c2a-aa5d-42d9-ac3a-df206ac0c19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83</xdr:row>
      <xdr:rowOff>0</xdr:rowOff>
    </xdr:from>
    <xdr:ext cx="1066800" cy="1066800"/>
    <xdr:pic>
      <xdr:nvPicPr>
        <xdr:cNvPr id="271" name="ba5e50b2-d321-4b74-9eaa-86a2a9f2a42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83</xdr:row>
      <xdr:rowOff>0</xdr:rowOff>
    </xdr:from>
    <xdr:ext cx="1066800" cy="1066800"/>
    <xdr:pic>
      <xdr:nvPicPr>
        <xdr:cNvPr id="272" name="5368e87b-e2df-40a0-a84f-c72bca9c155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83</xdr:row>
      <xdr:rowOff>0</xdr:rowOff>
    </xdr:from>
    <xdr:ext cx="1066800" cy="1066800"/>
    <xdr:pic>
      <xdr:nvPicPr>
        <xdr:cNvPr id="273" name="611e7daf-9243-4936-a91d-7157fbc96b34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83</xdr:row>
      <xdr:rowOff>0</xdr:rowOff>
    </xdr:from>
    <xdr:ext cx="1066800" cy="1066800"/>
    <xdr:pic>
      <xdr:nvPicPr>
        <xdr:cNvPr id="274" name="9756d2d0-8cb9-4e14-ba86-d4bb1483a75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84</xdr:row>
      <xdr:rowOff>0</xdr:rowOff>
    </xdr:from>
    <xdr:ext cx="1066800" cy="1066800"/>
    <xdr:pic>
      <xdr:nvPicPr>
        <xdr:cNvPr id="275" name="a9f57339-3f87-4dce-9bf1-169b94b620da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84</xdr:row>
      <xdr:rowOff>0</xdr:rowOff>
    </xdr:from>
    <xdr:ext cx="1066800" cy="1066800"/>
    <xdr:pic>
      <xdr:nvPicPr>
        <xdr:cNvPr id="276" name="14a69162-d2a5-4538-805b-8fba634c8fd8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85</xdr:row>
      <xdr:rowOff>0</xdr:rowOff>
    </xdr:from>
    <xdr:ext cx="1066800" cy="1066800"/>
    <xdr:pic>
      <xdr:nvPicPr>
        <xdr:cNvPr id="277" name="fba64ec0-19ef-4f77-a9d5-fc4123c7cc1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85</xdr:row>
      <xdr:rowOff>0</xdr:rowOff>
    </xdr:from>
    <xdr:ext cx="1066800" cy="1066800"/>
    <xdr:pic>
      <xdr:nvPicPr>
        <xdr:cNvPr id="278" name="4d3d1ddd-9c19-4926-9ef3-e8a71b6e892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85</xdr:row>
      <xdr:rowOff>0</xdr:rowOff>
    </xdr:from>
    <xdr:ext cx="1066800" cy="1066800"/>
    <xdr:pic>
      <xdr:nvPicPr>
        <xdr:cNvPr id="279" name="13fce320-5ddc-46fc-8f95-84267aacaac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86</xdr:row>
      <xdr:rowOff>0</xdr:rowOff>
    </xdr:from>
    <xdr:ext cx="1066800" cy="1066800"/>
    <xdr:pic>
      <xdr:nvPicPr>
        <xdr:cNvPr id="280" name="3506d0e5-276c-4964-86c5-3ec2d563c40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86</xdr:row>
      <xdr:rowOff>0</xdr:rowOff>
    </xdr:from>
    <xdr:ext cx="1066800" cy="1066800"/>
    <xdr:pic>
      <xdr:nvPicPr>
        <xdr:cNvPr id="281" name="97d0171e-07f2-4735-b70c-ed323b77aa1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86</xdr:row>
      <xdr:rowOff>0</xdr:rowOff>
    </xdr:from>
    <xdr:ext cx="1066800" cy="1066800"/>
    <xdr:pic>
      <xdr:nvPicPr>
        <xdr:cNvPr id="282" name="92cc7aa0-ede3-44dd-94b7-7bc895a370bd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87</xdr:row>
      <xdr:rowOff>0</xdr:rowOff>
    </xdr:from>
    <xdr:ext cx="1066800" cy="1066800"/>
    <xdr:pic>
      <xdr:nvPicPr>
        <xdr:cNvPr id="283" name="e90b6367-5a98-4187-89f9-c591b336757a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87</xdr:row>
      <xdr:rowOff>0</xdr:rowOff>
    </xdr:from>
    <xdr:ext cx="1066800" cy="1066800"/>
    <xdr:pic>
      <xdr:nvPicPr>
        <xdr:cNvPr id="284" name="7bfa01de-6fdb-4198-8a0b-895b97412e5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11</xdr:row>
      <xdr:rowOff>0</xdr:rowOff>
    </xdr:from>
    <xdr:ext cx="1066800" cy="1066800"/>
    <xdr:pic>
      <xdr:nvPicPr>
        <xdr:cNvPr id="100121" name="AP-DF-012-01-1">
          <a:extLst>
            <a:ext uri="{FF2B5EF4-FFF2-40B4-BE49-F238E27FC236}">
              <a16:creationId xmlns:a16="http://schemas.microsoft.com/office/drawing/2014/main" id="{00000000-0008-0000-0000-000019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11</xdr:row>
      <xdr:rowOff>0</xdr:rowOff>
    </xdr:from>
    <xdr:ext cx="1066800" cy="1066800"/>
    <xdr:pic>
      <xdr:nvPicPr>
        <xdr:cNvPr id="100122" name="AP-DF-012-01-2">
          <a:extLst>
            <a:ext uri="{FF2B5EF4-FFF2-40B4-BE49-F238E27FC236}">
              <a16:creationId xmlns:a16="http://schemas.microsoft.com/office/drawing/2014/main" id="{00000000-0008-0000-0000-00001A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11</xdr:row>
      <xdr:rowOff>0</xdr:rowOff>
    </xdr:from>
    <xdr:ext cx="1066800" cy="1066800"/>
    <xdr:pic>
      <xdr:nvPicPr>
        <xdr:cNvPr id="100123" name="AP-DF-012-01-3">
          <a:extLst>
            <a:ext uri="{FF2B5EF4-FFF2-40B4-BE49-F238E27FC236}">
              <a16:creationId xmlns:a16="http://schemas.microsoft.com/office/drawing/2014/main" id="{00000000-0008-0000-0000-00001B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23</xdr:row>
      <xdr:rowOff>0</xdr:rowOff>
    </xdr:from>
    <xdr:ext cx="1066800" cy="1066800"/>
    <xdr:pic>
      <xdr:nvPicPr>
        <xdr:cNvPr id="100241" name="AP-DF-024-01-1">
          <a:extLst>
            <a:ext uri="{FF2B5EF4-FFF2-40B4-BE49-F238E27FC236}">
              <a16:creationId xmlns:a16="http://schemas.microsoft.com/office/drawing/2014/main" id="{00000000-0008-0000-0000-000091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23</xdr:row>
      <xdr:rowOff>0</xdr:rowOff>
    </xdr:from>
    <xdr:ext cx="1066800" cy="1066800"/>
    <xdr:pic>
      <xdr:nvPicPr>
        <xdr:cNvPr id="100242" name="AP-DF-024-01-2">
          <a:extLst>
            <a:ext uri="{FF2B5EF4-FFF2-40B4-BE49-F238E27FC236}">
              <a16:creationId xmlns:a16="http://schemas.microsoft.com/office/drawing/2014/main" id="{00000000-0008-0000-0000-000092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23</xdr:row>
      <xdr:rowOff>0</xdr:rowOff>
    </xdr:from>
    <xdr:ext cx="1066800" cy="1066800"/>
    <xdr:pic>
      <xdr:nvPicPr>
        <xdr:cNvPr id="100243" name="AP-DF-024-01-3">
          <a:extLst>
            <a:ext uri="{FF2B5EF4-FFF2-40B4-BE49-F238E27FC236}">
              <a16:creationId xmlns:a16="http://schemas.microsoft.com/office/drawing/2014/main" id="{00000000-0008-0000-0000-000093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23</xdr:row>
      <xdr:rowOff>0</xdr:rowOff>
    </xdr:from>
    <xdr:ext cx="1066800" cy="1066800"/>
    <xdr:pic>
      <xdr:nvPicPr>
        <xdr:cNvPr id="100244" name="AP-DF-024-01-4">
          <a:extLst>
            <a:ext uri="{FF2B5EF4-FFF2-40B4-BE49-F238E27FC236}">
              <a16:creationId xmlns:a16="http://schemas.microsoft.com/office/drawing/2014/main" id="{00000000-0008-0000-0000-000094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</xdr:row>
      <xdr:rowOff>0</xdr:rowOff>
    </xdr:from>
    <xdr:ext cx="1066800" cy="1066800"/>
    <xdr:pic>
      <xdr:nvPicPr>
        <xdr:cNvPr id="31" name="88625b11-67ad-41d9-87a6-4273c23f70fb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2419853" y="1550147"/>
          <a:ext cx="1066800" cy="10668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25</xdr:row>
      <xdr:rowOff>0</xdr:rowOff>
    </xdr:from>
    <xdr:ext cx="1066800" cy="1066800"/>
    <xdr:pic>
      <xdr:nvPicPr>
        <xdr:cNvPr id="100245" name="AP-DF-026-01-1">
          <a:extLst>
            <a:ext uri="{FF2B5EF4-FFF2-40B4-BE49-F238E27FC236}">
              <a16:creationId xmlns:a16="http://schemas.microsoft.com/office/drawing/2014/main" id="{00000000-0008-0000-0000-000095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25</xdr:row>
      <xdr:rowOff>0</xdr:rowOff>
    </xdr:from>
    <xdr:ext cx="1066800" cy="1066800"/>
    <xdr:pic>
      <xdr:nvPicPr>
        <xdr:cNvPr id="100246" name="AP-DF-026-01-2">
          <a:extLst>
            <a:ext uri="{FF2B5EF4-FFF2-40B4-BE49-F238E27FC236}">
              <a16:creationId xmlns:a16="http://schemas.microsoft.com/office/drawing/2014/main" id="{00000000-0008-0000-0000-000096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25</xdr:row>
      <xdr:rowOff>0</xdr:rowOff>
    </xdr:from>
    <xdr:ext cx="1066800" cy="1066800"/>
    <xdr:pic>
      <xdr:nvPicPr>
        <xdr:cNvPr id="100247" name="AP-DF-026-01-3">
          <a:extLst>
            <a:ext uri="{FF2B5EF4-FFF2-40B4-BE49-F238E27FC236}">
              <a16:creationId xmlns:a16="http://schemas.microsoft.com/office/drawing/2014/main" id="{00000000-0008-0000-0000-000097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25</xdr:row>
      <xdr:rowOff>0</xdr:rowOff>
    </xdr:from>
    <xdr:ext cx="1066800" cy="1066800"/>
    <xdr:pic>
      <xdr:nvPicPr>
        <xdr:cNvPr id="100248" name="AP-DF-026-01-4">
          <a:extLst>
            <a:ext uri="{FF2B5EF4-FFF2-40B4-BE49-F238E27FC236}">
              <a16:creationId xmlns:a16="http://schemas.microsoft.com/office/drawing/2014/main" id="{00000000-0008-0000-0000-000098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26</xdr:row>
      <xdr:rowOff>0</xdr:rowOff>
    </xdr:from>
    <xdr:ext cx="1066800" cy="1066800"/>
    <xdr:pic>
      <xdr:nvPicPr>
        <xdr:cNvPr id="100249" name="AP-DF-027-01-1">
          <a:extLst>
            <a:ext uri="{FF2B5EF4-FFF2-40B4-BE49-F238E27FC236}">
              <a16:creationId xmlns:a16="http://schemas.microsoft.com/office/drawing/2014/main" id="{00000000-0008-0000-0000-000099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26</xdr:row>
      <xdr:rowOff>0</xdr:rowOff>
    </xdr:from>
    <xdr:ext cx="1066800" cy="1066800"/>
    <xdr:pic>
      <xdr:nvPicPr>
        <xdr:cNvPr id="100250" name="AP-DF-027-01-2">
          <a:extLst>
            <a:ext uri="{FF2B5EF4-FFF2-40B4-BE49-F238E27FC236}">
              <a16:creationId xmlns:a16="http://schemas.microsoft.com/office/drawing/2014/main" id="{00000000-0008-0000-0000-00009A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26</xdr:row>
      <xdr:rowOff>0</xdr:rowOff>
    </xdr:from>
    <xdr:ext cx="1066800" cy="1066800"/>
    <xdr:pic>
      <xdr:nvPicPr>
        <xdr:cNvPr id="100251" name="AP-DF-027-01-3">
          <a:extLst>
            <a:ext uri="{FF2B5EF4-FFF2-40B4-BE49-F238E27FC236}">
              <a16:creationId xmlns:a16="http://schemas.microsoft.com/office/drawing/2014/main" id="{00000000-0008-0000-0000-00009B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33</xdr:row>
      <xdr:rowOff>0</xdr:rowOff>
    </xdr:from>
    <xdr:ext cx="1066800" cy="1066800"/>
    <xdr:pic>
      <xdr:nvPicPr>
        <xdr:cNvPr id="100252" name="AP-DF-034-01-1">
          <a:extLst>
            <a:ext uri="{FF2B5EF4-FFF2-40B4-BE49-F238E27FC236}">
              <a16:creationId xmlns:a16="http://schemas.microsoft.com/office/drawing/2014/main" id="{00000000-0008-0000-0000-00009C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39</xdr:row>
      <xdr:rowOff>0</xdr:rowOff>
    </xdr:from>
    <xdr:ext cx="1066800" cy="1066800"/>
    <xdr:pic>
      <xdr:nvPicPr>
        <xdr:cNvPr id="100253" name="AP-DF-041-01-1">
          <a:extLst>
            <a:ext uri="{FF2B5EF4-FFF2-40B4-BE49-F238E27FC236}">
              <a16:creationId xmlns:a16="http://schemas.microsoft.com/office/drawing/2014/main" id="{00000000-0008-0000-0000-00009D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61</xdr:row>
      <xdr:rowOff>0</xdr:rowOff>
    </xdr:from>
    <xdr:ext cx="1066800" cy="1066800"/>
    <xdr:pic>
      <xdr:nvPicPr>
        <xdr:cNvPr id="100254" name="AP-DF-063-01-2">
          <a:extLst>
            <a:ext uri="{FF2B5EF4-FFF2-40B4-BE49-F238E27FC236}">
              <a16:creationId xmlns:a16="http://schemas.microsoft.com/office/drawing/2014/main" id="{00000000-0008-0000-0000-00009E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61</xdr:row>
      <xdr:rowOff>0</xdr:rowOff>
    </xdr:from>
    <xdr:ext cx="1066800" cy="1066800"/>
    <xdr:pic>
      <xdr:nvPicPr>
        <xdr:cNvPr id="100255" name="AP-DF-063-01-3">
          <a:extLst>
            <a:ext uri="{FF2B5EF4-FFF2-40B4-BE49-F238E27FC236}">
              <a16:creationId xmlns:a16="http://schemas.microsoft.com/office/drawing/2014/main" id="{00000000-0008-0000-0000-00009F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61</xdr:row>
      <xdr:rowOff>0</xdr:rowOff>
    </xdr:from>
    <xdr:ext cx="1066800" cy="1066800"/>
    <xdr:pic>
      <xdr:nvPicPr>
        <xdr:cNvPr id="100256" name="AP-DF-063-01-4">
          <a:extLst>
            <a:ext uri="{FF2B5EF4-FFF2-40B4-BE49-F238E27FC236}">
              <a16:creationId xmlns:a16="http://schemas.microsoft.com/office/drawing/2014/main" id="{00000000-0008-0000-0000-0000A0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18</xdr:row>
      <xdr:rowOff>0</xdr:rowOff>
    </xdr:from>
    <xdr:ext cx="1066800" cy="1066800"/>
    <xdr:pic>
      <xdr:nvPicPr>
        <xdr:cNvPr id="100257" name="AP-DF-019-01-1">
          <a:extLst>
            <a:ext uri="{FF2B5EF4-FFF2-40B4-BE49-F238E27FC236}">
              <a16:creationId xmlns:a16="http://schemas.microsoft.com/office/drawing/2014/main" id="{00000000-0008-0000-0000-0000A1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18</xdr:row>
      <xdr:rowOff>0</xdr:rowOff>
    </xdr:from>
    <xdr:ext cx="1066800" cy="1066800"/>
    <xdr:pic>
      <xdr:nvPicPr>
        <xdr:cNvPr id="100258" name="AP-DF-019-01-2">
          <a:extLst>
            <a:ext uri="{FF2B5EF4-FFF2-40B4-BE49-F238E27FC236}">
              <a16:creationId xmlns:a16="http://schemas.microsoft.com/office/drawing/2014/main" id="{00000000-0008-0000-0000-0000A2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18</xdr:row>
      <xdr:rowOff>0</xdr:rowOff>
    </xdr:from>
    <xdr:ext cx="1066800" cy="1066800"/>
    <xdr:pic>
      <xdr:nvPicPr>
        <xdr:cNvPr id="100259" name="AP-DF-019-01-3">
          <a:extLst>
            <a:ext uri="{FF2B5EF4-FFF2-40B4-BE49-F238E27FC236}">
              <a16:creationId xmlns:a16="http://schemas.microsoft.com/office/drawing/2014/main" id="{00000000-0008-0000-0000-0000A3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18</xdr:row>
      <xdr:rowOff>0</xdr:rowOff>
    </xdr:from>
    <xdr:ext cx="1066800" cy="1066800"/>
    <xdr:pic>
      <xdr:nvPicPr>
        <xdr:cNvPr id="100260" name="AP-DF-019-01-5">
          <a:extLst>
            <a:ext uri="{FF2B5EF4-FFF2-40B4-BE49-F238E27FC236}">
              <a16:creationId xmlns:a16="http://schemas.microsoft.com/office/drawing/2014/main" id="{00000000-0008-0000-0000-0000A4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signerFashionStock" displayName="DesignerFashionStock" ref="A1:M88" totalsRowShown="0">
  <autoFilter ref="A1:M88" xr:uid="{00000000-0009-0000-0100-000001000000}"/>
  <tableColumns count="13">
    <tableColumn id="1" xr3:uid="{00000000-0010-0000-0000-000001000000}" name="Designer"/>
    <tableColumn id="2" xr3:uid="{00000000-0010-0000-0000-000002000000}" name="Piece"/>
    <tableColumn id="3" xr3:uid="{00000000-0010-0000-0000-000003000000}" name="Size"/>
    <tableColumn id="4" xr3:uid="{00000000-0010-0000-0000-000004000000}" name="Quantity"/>
    <tableColumn id="5" xr3:uid="{00000000-0010-0000-0000-000005000000}" name="Condition"/>
    <tableColumn id="6" xr3:uid="{00000000-0010-0000-0000-000006000000}" name="RRP"/>
    <tableColumn id="7" xr3:uid="{00000000-0010-0000-0000-000007000000}" name="Stock reference"/>
    <tableColumn id="8" xr3:uid="{00000000-0010-0000-0000-000008000000}" name="Photo 1"/>
    <tableColumn id="9" xr3:uid="{00000000-0010-0000-0000-000009000000}" name="Photo 2"/>
    <tableColumn id="10" xr3:uid="{00000000-0010-0000-0000-00000A000000}" name="Photo 3"/>
    <tableColumn id="11" xr3:uid="{00000000-0010-0000-0000-00000B000000}" name="Photo 4"/>
    <tableColumn id="12" xr3:uid="{00000000-0010-0000-0000-00000C000000}" name="Photo 5"/>
    <tableColumn id="13" xr3:uid="{00000000-0010-0000-0000-00000D000000}" name="Photo 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eb.archive.org/web/20251117214523/https:/www.fwrd.com/product-atlein-one-shoulder-ruched-cut-out-gown-in-black/ATLF-WD32/?d=Womens&amp;pdpsrc=rec2&amp;navsrc=oos_hdr&amp;sectionURL=Direct+Hit" TargetMode="External"/><Relationship Id="rId21" Type="http://schemas.openxmlformats.org/officeDocument/2006/relationships/hyperlink" Target="https://www.farfetch.com/au/shopping/women/monot-cut-out-maxi-dress-item-20042579.aspx" TargetMode="External"/><Relationship Id="rId42" Type="http://schemas.openxmlformats.org/officeDocument/2006/relationships/hyperlink" Target="https://web.archive.org/web/20220119080904/https:/desordrestore.com/products/legato-lilac-bodysuit" TargetMode="External"/><Relationship Id="rId47" Type="http://schemas.openxmlformats.org/officeDocument/2006/relationships/hyperlink" Target="https://web.archive.org/web/20240422130537/https:/desordrestore.com/products/bikini-cowl-drape-crop-aquamarine-top" TargetMode="External"/><Relationship Id="rId63" Type="http://schemas.openxmlformats.org/officeDocument/2006/relationships/hyperlink" Target="https://coveti.com/product/laure-swing-top/" TargetMode="External"/><Relationship Id="rId68" Type="http://schemas.openxmlformats.org/officeDocument/2006/relationships/hyperlink" Target="https://petarpetrov.com/shop/kalin-top-white.html" TargetMode="External"/><Relationship Id="rId84" Type="http://schemas.openxmlformats.org/officeDocument/2006/relationships/hyperlink" Target="https://web.archive.org/web/20201126070017/https:/desordrestore.com/products/zak-orange-cuff-crop" TargetMode="External"/><Relationship Id="rId16" Type="http://schemas.openxmlformats.org/officeDocument/2006/relationships/hyperlink" Target="https://www.mytheresa.com/au/en/women/area-faux-fur-trimmed-strapless-minidress-multicoloured-p00860360" TargetMode="External"/><Relationship Id="rId11" Type="http://schemas.openxmlformats.org/officeDocument/2006/relationships/hyperlink" Target="https://www.farfetch.com/au/shopping/women/monot-cut-out-tube-dress-item-20115530.aspx" TargetMode="External"/><Relationship Id="rId32" Type="http://schemas.openxmlformats.org/officeDocument/2006/relationships/hyperlink" Target="https://www.grifo210.com/en-ww/products/the-andamane-hollywood-sports-bra-t170727btjp177-greige" TargetMode="External"/><Relationship Id="rId37" Type="http://schemas.openxmlformats.org/officeDocument/2006/relationships/hyperlink" Target="https://web.archive.org/web/20241109024846/https:/desordrestore.com/products/sweetheart-brown-suede-bra-top" TargetMode="External"/><Relationship Id="rId53" Type="http://schemas.openxmlformats.org/officeDocument/2006/relationships/hyperlink" Target="https://web.archive.org/web/20250515031900/https:/desordrestore.com/products/embroidered-crystal-cup-draped-bustier-black" TargetMode="External"/><Relationship Id="rId58" Type="http://schemas.openxmlformats.org/officeDocument/2006/relationships/hyperlink" Target="https://web.archive.org/web/20240530103122/https:/desordrestore.com/products/basse-taupe-blazer" TargetMode="External"/><Relationship Id="rId74" Type="http://schemas.openxmlformats.org/officeDocument/2006/relationships/hyperlink" Target="https://web.archive.org/web/20240422120346/https:/desordrestore.com/products/butterfly-green-multi-printed-cami-top-1" TargetMode="External"/><Relationship Id="rId79" Type="http://schemas.openxmlformats.org/officeDocument/2006/relationships/hyperlink" Target="https://web.archive.org/web/20240304222042/https:/desordrestore.com/products/cher-rainbow-cut-out-top-1" TargetMode="External"/><Relationship Id="rId5" Type="http://schemas.openxmlformats.org/officeDocument/2006/relationships/hyperlink" Target="https://web.archive.org/web/20240418011447/https:/desordrestore.com/products/diamonds-yellow-mini-dress" TargetMode="External"/><Relationship Id="rId19" Type="http://schemas.openxmlformats.org/officeDocument/2006/relationships/hyperlink" Target="https://web.archive.org/web/20250126091034/https:/desordrestore.com/products/racer-cut-black-dress-with-cut-out-1" TargetMode="External"/><Relationship Id="rId14" Type="http://schemas.openxmlformats.org/officeDocument/2006/relationships/hyperlink" Target="https://web.archive.org/web/20250120182335/https:/desordrestore.com/products/aw24-dress-06-grey" TargetMode="External"/><Relationship Id="rId22" Type="http://schemas.openxmlformats.org/officeDocument/2006/relationships/hyperlink" Target="https://www.farfetch.com/au/shopping/women/area-rope-print-cut-out-minidress-item-19681194.aspx" TargetMode="External"/><Relationship Id="rId27" Type="http://schemas.openxmlformats.org/officeDocument/2006/relationships/hyperlink" Target="https://web.archive.org/web/20250813165547/https:/desordrestore.com/products/bustier-cropped-black-denim-corset-top" TargetMode="External"/><Relationship Id="rId30" Type="http://schemas.openxmlformats.org/officeDocument/2006/relationships/hyperlink" Target="https://web.archive.org/web/20231002041701/https:/desordrestore.com/products/cropped-aqua-bustier-1" TargetMode="External"/><Relationship Id="rId35" Type="http://schemas.openxmlformats.org/officeDocument/2006/relationships/hyperlink" Target="https://web.archive.org/web/20220517085259/https:/desordrestore.com/products/latex-metallic-grey-tank-top-bra-1" TargetMode="External"/><Relationship Id="rId43" Type="http://schemas.openxmlformats.org/officeDocument/2006/relationships/hyperlink" Target="https://web.archive.org/web/20230604100308/https:/desordrestore.com/products/asya-purple-pink-bodysuit-1" TargetMode="External"/><Relationship Id="rId48" Type="http://schemas.openxmlformats.org/officeDocument/2006/relationships/hyperlink" Target="https://www.fwrd.com/product-alex-perry-drape-crop-top-in-raspberry/APEF-WS70/" TargetMode="External"/><Relationship Id="rId56" Type="http://schemas.openxmlformats.org/officeDocument/2006/relationships/hyperlink" Target="https://web.archive.org/web/20250715104128/https:/desordrestore.com/products/the-forest-camouflage-vest" TargetMode="External"/><Relationship Id="rId64" Type="http://schemas.openxmlformats.org/officeDocument/2006/relationships/hyperlink" Target="https://petarpetrov.com/shop/wali-waistcoat-straw.html" TargetMode="External"/><Relationship Id="rId69" Type="http://schemas.openxmlformats.org/officeDocument/2006/relationships/hyperlink" Target="https://web.archive.org/web/20250315113418/https:/desordrestore.com/products/double-layered-khaki-t-shirt" TargetMode="External"/><Relationship Id="rId77" Type="http://schemas.openxmlformats.org/officeDocument/2006/relationships/hyperlink" Target="https://web.archive.org/web/20240422062234/https:/desordrestore.com/products/lira-black-silver-top" TargetMode="External"/><Relationship Id="rId8" Type="http://schemas.openxmlformats.org/officeDocument/2006/relationships/hyperlink" Target="https://web.archive.org/web/20250719053655/https:/desordrestore.com/products/sleeveless-bias-long-grey-dress" TargetMode="External"/><Relationship Id="rId51" Type="http://schemas.openxmlformats.org/officeDocument/2006/relationships/hyperlink" Target="https://web.archive.org/web/20230126232512/https:/desordrestore.com/products/crystal-spike-pink-silver-ruched-top-1" TargetMode="External"/><Relationship Id="rId72" Type="http://schemas.openxmlformats.org/officeDocument/2006/relationships/hyperlink" Target="https://web.archive.org/web/20250516012336/https:/desordrestore.com/products/straight-blue-leggings" TargetMode="External"/><Relationship Id="rId80" Type="http://schemas.openxmlformats.org/officeDocument/2006/relationships/hyperlink" Target="https://web.archive.org/web/20211129180220/https:/desordrestore.com/products/franca-black-top-1" TargetMode="External"/><Relationship Id="rId85" Type="http://schemas.openxmlformats.org/officeDocument/2006/relationships/hyperlink" Target="https://web.archive.org/web/20151201060332/http:/www.desordrestore.com/femme/buy-now/by-style/tops/canvas-red-tee" TargetMode="External"/><Relationship Id="rId3" Type="http://schemas.openxmlformats.org/officeDocument/2006/relationships/hyperlink" Target="https://www.fannieschiavoni.com/shop/hailey-dress-2" TargetMode="External"/><Relationship Id="rId12" Type="http://schemas.openxmlformats.org/officeDocument/2006/relationships/hyperlink" Target="https://web.archive.org/web/20231002041856/https:/desordrestore.com/products/halterneck-black-diamond-cut-out-dress-1" TargetMode="External"/><Relationship Id="rId17" Type="http://schemas.openxmlformats.org/officeDocument/2006/relationships/hyperlink" Target="https://www.fwrd.com/product-alex-perry-long-sleeve-twist-satin-mini-dress-in-gold/APEF-WD149/" TargetMode="External"/><Relationship Id="rId25" Type="http://schemas.openxmlformats.org/officeDocument/2006/relationships/hyperlink" Target="https://web.archive.org/web/20250118112236/https:/desordrestore.com/products/one-shoulder-draped-mini-terre-dress" TargetMode="External"/><Relationship Id="rId33" Type="http://schemas.openxmlformats.org/officeDocument/2006/relationships/hyperlink" Target="https://web.archive.org/web/20250618153823/https:/desordrestore.com/collections/ottolinger/products/velvet-lounge-blue-bra-1" TargetMode="External"/><Relationship Id="rId38" Type="http://schemas.openxmlformats.org/officeDocument/2006/relationships/hyperlink" Target="https://web.archive.org/web/20250719045448/https:/desordrestore.com/products/cropped-fuchsia-bustier-1" TargetMode="External"/><Relationship Id="rId46" Type="http://schemas.openxmlformats.org/officeDocument/2006/relationships/hyperlink" Target="https://newarrivals.co/products/look-34-top" TargetMode="External"/><Relationship Id="rId59" Type="http://schemas.openxmlformats.org/officeDocument/2006/relationships/hyperlink" Target="https://petarpetrov.com/shop/treasure-blouse-black.html" TargetMode="External"/><Relationship Id="rId67" Type="http://schemas.openxmlformats.org/officeDocument/2006/relationships/hyperlink" Target="https://web.archive.org/web/20250813164209/https:/desordrestore.com/products/knit-halter-cream-top" TargetMode="External"/><Relationship Id="rId20" Type="http://schemas.openxmlformats.org/officeDocument/2006/relationships/hyperlink" Target="https://web.archive.org/web/20231002042050/https:/desordrestore.com/products/asymmetric-purple-v-neck-long-sleeve-maxi-dress" TargetMode="External"/><Relationship Id="rId41" Type="http://schemas.openxmlformats.org/officeDocument/2006/relationships/hyperlink" Target="https://web.archive.org/web/20220517085259/https:/desordrestore.com/products/latex-metallic-grey-tank-top-bra-1" TargetMode="External"/><Relationship Id="rId54" Type="http://schemas.openxmlformats.org/officeDocument/2006/relationships/hyperlink" Target="https://web.archive.org/web/20240529184332/https:/desordrestore.com/products/ombre-pink-multi-crystal-bustier-1" TargetMode="External"/><Relationship Id="rId62" Type="http://schemas.openxmlformats.org/officeDocument/2006/relationships/hyperlink" Target="https://petarpetrov.com/shop/get-up-shirt-cement.html" TargetMode="External"/><Relationship Id="rId70" Type="http://schemas.openxmlformats.org/officeDocument/2006/relationships/hyperlink" Target="https://web.archive.org/web/20250808075345/https:/desordrestore.com/products/high-waisted-gold-sequin-leggings" TargetMode="External"/><Relationship Id="rId75" Type="http://schemas.openxmlformats.org/officeDocument/2006/relationships/hyperlink" Target="https://web.archive.org/web/20240625150042/https:/desordrestore.com/products/cher-rainbow-crop-top-1" TargetMode="External"/><Relationship Id="rId83" Type="http://schemas.openxmlformats.org/officeDocument/2006/relationships/hyperlink" Target="https://web.archive.org/web/20250713143249/https:/desordrestore.com/products/nico-cami-apricot" TargetMode="External"/><Relationship Id="rId1" Type="http://schemas.openxmlformats.org/officeDocument/2006/relationships/hyperlink" Target="https://www.fannieschiavoni.com/shop/kaia-dress" TargetMode="External"/><Relationship Id="rId6" Type="http://schemas.openxmlformats.org/officeDocument/2006/relationships/hyperlink" Target="https://web.archive.org/web/20250612182521/https:/desordrestore.com/products/coco-bijoux-hot-pink-mini-dress-1" TargetMode="External"/><Relationship Id="rId15" Type="http://schemas.openxmlformats.org/officeDocument/2006/relationships/hyperlink" Target="https://web.archive.org/web/20231002053441/https:/desordrestore.com/products/aura-blue-mini-dress" TargetMode="External"/><Relationship Id="rId23" Type="http://schemas.openxmlformats.org/officeDocument/2006/relationships/hyperlink" Target="https://www.farfetch.com/au/shopping/women/monot-cut-out-mini-dress-item-18431288.aspx" TargetMode="External"/><Relationship Id="rId28" Type="http://schemas.openxmlformats.org/officeDocument/2006/relationships/hyperlink" Target="https://web.archive.org/web/20250715195822/https:/desordrestore.com/products/flower-bustier-denim-corset-black-top" TargetMode="External"/><Relationship Id="rId36" Type="http://schemas.openxmlformats.org/officeDocument/2006/relationships/hyperlink" Target="https://web.archive.org/web/20221130094429/https:/desordrestore.com/products/legato-brown-bodysuit" TargetMode="External"/><Relationship Id="rId49" Type="http://schemas.openxmlformats.org/officeDocument/2006/relationships/hyperlink" Target="https://web.archive.org/web/20231023103845/https:/www.alexperry.com.au/products/tora" TargetMode="External"/><Relationship Id="rId57" Type="http://schemas.openxmlformats.org/officeDocument/2006/relationships/hyperlink" Target="https://www.havrestudio.com/products/black-tuxedo-blazer" TargetMode="External"/><Relationship Id="rId10" Type="http://schemas.openxmlformats.org/officeDocument/2006/relationships/hyperlink" Target="https://web.archive.org/web/20250512141639/https:/desordrestore.com/products/vilar-black-dress" TargetMode="External"/><Relationship Id="rId31" Type="http://schemas.openxmlformats.org/officeDocument/2006/relationships/hyperlink" Target="https://web.archive.org/web/20240416165527/https:/desordrestore.com/products/crystal-watermelon-fuchsia-cup-bustier-1" TargetMode="External"/><Relationship Id="rId44" Type="http://schemas.openxmlformats.org/officeDocument/2006/relationships/hyperlink" Target="https://newarrivals.co/products/dione-top-in-es-paradis" TargetMode="External"/><Relationship Id="rId52" Type="http://schemas.openxmlformats.org/officeDocument/2006/relationships/hyperlink" Target="https://web.archive.org/web/20240302144258/https:/desordrestore.com/products/polka-dot-cream-yellow-bustier" TargetMode="External"/><Relationship Id="rId60" Type="http://schemas.openxmlformats.org/officeDocument/2006/relationships/hyperlink" Target="https://web.archive.org/web/20241006141107/https:/desordrestore.com/products/caden-blush-shirt-1" TargetMode="External"/><Relationship Id="rId65" Type="http://schemas.openxmlformats.org/officeDocument/2006/relationships/hyperlink" Target="https://coveti.com/product/myrrh-top/" TargetMode="External"/><Relationship Id="rId73" Type="http://schemas.openxmlformats.org/officeDocument/2006/relationships/hyperlink" Target="https://web.archive.org/web/20250125195444/https:/desordrestore.com/products/aqua-mini-skirt-with-slit-1" TargetMode="External"/><Relationship Id="rId78" Type="http://schemas.openxmlformats.org/officeDocument/2006/relationships/hyperlink" Target="https://joostricot.com/products/pink-lurex-ballet-wrap-sweater" TargetMode="External"/><Relationship Id="rId81" Type="http://schemas.openxmlformats.org/officeDocument/2006/relationships/hyperlink" Target="https://branchestore.com/product/aya-muse-16/" TargetMode="External"/><Relationship Id="rId86" Type="http://schemas.openxmlformats.org/officeDocument/2006/relationships/drawing" Target="../drawings/drawing1.xml"/><Relationship Id="rId4" Type="http://schemas.openxmlformats.org/officeDocument/2006/relationships/hyperlink" Target="https://web.archive.org/web/20230323101727/https:/desordrestore.com/products/diamonds-green-maxi-dress-1" TargetMode="External"/><Relationship Id="rId9" Type="http://schemas.openxmlformats.org/officeDocument/2006/relationships/hyperlink" Target="https://web.archive.org/web/20221130095525/https:/desordrestore.com/products/orion-lilac-evening-dress-1" TargetMode="External"/><Relationship Id="rId13" Type="http://schemas.openxmlformats.org/officeDocument/2006/relationships/hyperlink" Target="https://www.fwrd.com/product-atlein-hooded-ruched-gown-in-saumatre/ATLF-WD30/" TargetMode="External"/><Relationship Id="rId18" Type="http://schemas.openxmlformats.org/officeDocument/2006/relationships/hyperlink" Target="https://web.archive.org/web/20231204095755/https:/desordrestore.com/products/tinley-strawberry-crystal-mini-dress-1" TargetMode="External"/><Relationship Id="rId39" Type="http://schemas.openxmlformats.org/officeDocument/2006/relationships/hyperlink" Target="https://web.archive.org/web/20250713134623/https:/desordrestore.com/collections/ottolinger/products/velvet-lounge-black-bra-1" TargetMode="External"/><Relationship Id="rId34" Type="http://schemas.openxmlformats.org/officeDocument/2006/relationships/hyperlink" Target="https://poster-girl.com/products/rhinestoned-brooke-bra-cosmo" TargetMode="External"/><Relationship Id="rId50" Type="http://schemas.openxmlformats.org/officeDocument/2006/relationships/hyperlink" Target="https://web.archive.org/web/20231002042925/https:/desordrestore.com/products/tora-pink-bra-top" TargetMode="External"/><Relationship Id="rId55" Type="http://schemas.openxmlformats.org/officeDocument/2006/relationships/hyperlink" Target="https://web.archive.org/web/20250622120243/https:/desordrestore.com/products/pyramid-cup-silver-corset-top-1" TargetMode="External"/><Relationship Id="rId76" Type="http://schemas.openxmlformats.org/officeDocument/2006/relationships/hyperlink" Target="https://web.archive.org/web/20250315113418/https:/desordrestore.com/products/double-layered-khaki-t-shirt" TargetMode="External"/><Relationship Id="rId7" Type="http://schemas.openxmlformats.org/officeDocument/2006/relationships/hyperlink" Target="https://web.archive.org/web/20230607013657/https:/desordrestore.com/products/lexi-lime-green-mini-dress-1" TargetMode="External"/><Relationship Id="rId71" Type="http://schemas.openxmlformats.org/officeDocument/2006/relationships/hyperlink" Target="https://web.archive.org/web/20240418015801/https:/desordrestore.com/products/diamonds-pink-raspberry-pants" TargetMode="External"/><Relationship Id="rId2" Type="http://schemas.openxmlformats.org/officeDocument/2006/relationships/hyperlink" Target="https://web.archive.org/web/20230927023312/https:/desordrestore.com/products/drawstring-halterneck-white-cut-out-dress" TargetMode="External"/><Relationship Id="rId29" Type="http://schemas.openxmlformats.org/officeDocument/2006/relationships/hyperlink" Target="https://web.archive.org/web/20250422192411/https:/desordrestore.com/products/utility-aqua-bodysuit-with-lace-up-detail" TargetMode="External"/><Relationship Id="rId24" Type="http://schemas.openxmlformats.org/officeDocument/2006/relationships/hyperlink" Target="https://web.archive.org/web/20231001023923/https:/desordrestore.com/products/asymmetric-black-v-neck-long-sleeve-maxi-dress-1" TargetMode="External"/><Relationship Id="rId40" Type="http://schemas.openxmlformats.org/officeDocument/2006/relationships/hyperlink" Target="https://web.archive.org/web/20250521174535/https:/desordrestore.com/products/alkes-chocolate-bra-1" TargetMode="External"/><Relationship Id="rId45" Type="http://schemas.openxmlformats.org/officeDocument/2006/relationships/hyperlink" Target="https://newarrivals.co/products/dione-top-in-atzaro" TargetMode="External"/><Relationship Id="rId66" Type="http://schemas.openxmlformats.org/officeDocument/2006/relationships/hyperlink" Target="https://www.fwrd.com/product-wolford-fatal-sleeveless-top/WOLF-WS89/" TargetMode="External"/><Relationship Id="rId87" Type="http://schemas.openxmlformats.org/officeDocument/2006/relationships/table" Target="../tables/table1.xml"/><Relationship Id="rId61" Type="http://schemas.openxmlformats.org/officeDocument/2006/relationships/hyperlink" Target="https://web.archive.org/web/20210924124621/https:/desordrestore.com/products/cotton-tie-white-blouse-1" TargetMode="External"/><Relationship Id="rId82" Type="http://schemas.openxmlformats.org/officeDocument/2006/relationships/hyperlink" Target="https://www.aya-muse.com/products/button-up-tank-bg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zoomScale="85" zoomScaleNormal="85" workbookViewId="0">
      <pane ySplit="1" topLeftCell="A77" activePane="bottomLeft" state="frozen"/>
      <selection pane="bottomLeft" activeCell="B62" sqref="B62"/>
    </sheetView>
  </sheetViews>
  <sheetFormatPr defaultRowHeight="14.25"/>
  <cols>
    <col min="1" max="1" width="20" customWidth="1"/>
    <col min="2" max="2" width="36" customWidth="1"/>
    <col min="3" max="3" width="14" customWidth="1"/>
    <col min="4" max="4" width="10" customWidth="1"/>
    <col min="5" max="5" width="14" customWidth="1"/>
    <col min="6" max="6" width="15" customWidth="1"/>
    <col min="7" max="13" width="18" customWidth="1"/>
  </cols>
  <sheetData>
    <row r="1" spans="1:13" ht="2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94" customHeight="1">
      <c r="A2" s="3" t="s">
        <v>13</v>
      </c>
      <c r="B2" s="3" t="s">
        <v>14</v>
      </c>
      <c r="C2" s="3" t="s">
        <v>15</v>
      </c>
      <c r="D2" s="4">
        <v>1</v>
      </c>
      <c r="E2" s="3" t="s">
        <v>16</v>
      </c>
      <c r="F2" s="6">
        <v>4912</v>
      </c>
      <c r="G2" s="3" t="s">
        <v>17</v>
      </c>
      <c r="H2" s="3"/>
      <c r="I2" s="3"/>
      <c r="J2" s="3"/>
      <c r="K2" s="3"/>
      <c r="L2" s="3"/>
      <c r="M2" s="3"/>
    </row>
    <row r="3" spans="1:13" ht="94" customHeight="1">
      <c r="A3" s="3" t="s">
        <v>18</v>
      </c>
      <c r="B3" s="3" t="s">
        <v>19</v>
      </c>
      <c r="C3" s="3" t="s">
        <v>20</v>
      </c>
      <c r="D3" s="4">
        <v>2</v>
      </c>
      <c r="E3" s="3" t="s">
        <v>16</v>
      </c>
      <c r="F3" s="6">
        <v>2150</v>
      </c>
      <c r="G3" s="3" t="s">
        <v>21</v>
      </c>
      <c r="H3" s="3"/>
      <c r="I3" s="3"/>
      <c r="J3" s="3"/>
      <c r="K3" s="3"/>
      <c r="L3" s="3"/>
      <c r="M3" s="3"/>
    </row>
    <row r="4" spans="1:13" ht="94" customHeight="1">
      <c r="A4" s="3" t="s">
        <v>13</v>
      </c>
      <c r="B4" s="3" t="s">
        <v>22</v>
      </c>
      <c r="C4" s="3" t="s">
        <v>15</v>
      </c>
      <c r="D4" s="4">
        <v>1</v>
      </c>
      <c r="E4" s="3" t="s">
        <v>16</v>
      </c>
      <c r="F4" s="6">
        <v>3488</v>
      </c>
      <c r="G4" s="3" t="s">
        <v>23</v>
      </c>
      <c r="H4" s="3"/>
      <c r="I4" s="3"/>
      <c r="J4" s="3"/>
      <c r="K4" s="3"/>
      <c r="L4" s="3"/>
      <c r="M4" s="3"/>
    </row>
    <row r="5" spans="1:13" ht="94" customHeight="1">
      <c r="A5" s="3" t="s">
        <v>24</v>
      </c>
      <c r="B5" s="3" t="s">
        <v>25</v>
      </c>
      <c r="C5" s="3" t="s">
        <v>26</v>
      </c>
      <c r="D5" s="4">
        <v>1</v>
      </c>
      <c r="E5" s="3" t="s">
        <v>16</v>
      </c>
      <c r="F5" s="6">
        <v>1890</v>
      </c>
      <c r="G5" s="3" t="s">
        <v>27</v>
      </c>
      <c r="H5" s="3"/>
      <c r="I5" s="3"/>
      <c r="J5" s="3"/>
      <c r="K5" s="3"/>
      <c r="L5" s="3"/>
      <c r="M5" s="3"/>
    </row>
    <row r="6" spans="1:13" ht="94" customHeight="1">
      <c r="A6" s="3" t="s">
        <v>24</v>
      </c>
      <c r="B6" s="3" t="s">
        <v>28</v>
      </c>
      <c r="C6" s="3" t="s">
        <v>26</v>
      </c>
      <c r="D6" s="4">
        <v>1</v>
      </c>
      <c r="E6" s="3" t="s">
        <v>16</v>
      </c>
      <c r="F6" s="6">
        <v>1790</v>
      </c>
      <c r="G6" s="3" t="s">
        <v>29</v>
      </c>
      <c r="H6" s="3"/>
      <c r="I6" s="3"/>
      <c r="J6" s="3"/>
      <c r="K6" s="3"/>
      <c r="L6" s="3"/>
      <c r="M6" s="3"/>
    </row>
    <row r="7" spans="1:13" ht="94" customHeight="1">
      <c r="A7" s="3" t="s">
        <v>30</v>
      </c>
      <c r="B7" s="3" t="s">
        <v>31</v>
      </c>
      <c r="C7" s="3" t="s">
        <v>32</v>
      </c>
      <c r="D7" s="4">
        <v>2</v>
      </c>
      <c r="E7" s="3" t="s">
        <v>16</v>
      </c>
      <c r="F7" s="6">
        <v>3200</v>
      </c>
      <c r="G7" s="3" t="s">
        <v>33</v>
      </c>
      <c r="H7" s="3"/>
      <c r="I7" s="3"/>
      <c r="J7" s="3"/>
      <c r="K7" s="3"/>
      <c r="L7" s="3"/>
      <c r="M7" s="3"/>
    </row>
    <row r="8" spans="1:13" ht="94" customHeight="1">
      <c r="A8" s="3" t="s">
        <v>30</v>
      </c>
      <c r="B8" s="3" t="s">
        <v>34</v>
      </c>
      <c r="C8" s="3" t="s">
        <v>35</v>
      </c>
      <c r="D8" s="4">
        <v>1</v>
      </c>
      <c r="E8" s="3" t="s">
        <v>16</v>
      </c>
      <c r="F8" s="6">
        <v>1590</v>
      </c>
      <c r="G8" s="3" t="s">
        <v>36</v>
      </c>
      <c r="H8" s="3"/>
      <c r="I8" s="3"/>
      <c r="J8" s="3"/>
      <c r="K8" s="3"/>
      <c r="L8" s="3"/>
      <c r="M8" s="3"/>
    </row>
    <row r="9" spans="1:13" ht="94" customHeight="1">
      <c r="A9" s="3" t="s">
        <v>37</v>
      </c>
      <c r="B9" s="3" t="s">
        <v>38</v>
      </c>
      <c r="C9" s="3" t="s">
        <v>35</v>
      </c>
      <c r="D9" s="4">
        <v>1</v>
      </c>
      <c r="E9" s="3" t="s">
        <v>16</v>
      </c>
      <c r="F9" s="6">
        <v>1290</v>
      </c>
      <c r="G9" s="3" t="s">
        <v>39</v>
      </c>
      <c r="H9" s="3"/>
      <c r="I9" s="3"/>
      <c r="J9" s="3"/>
      <c r="K9" s="3"/>
      <c r="L9" s="3"/>
      <c r="M9" s="3"/>
    </row>
    <row r="10" spans="1:13" ht="94" customHeight="1">
      <c r="A10" s="3" t="s">
        <v>30</v>
      </c>
      <c r="B10" s="3" t="s">
        <v>40</v>
      </c>
      <c r="C10" s="3" t="s">
        <v>41</v>
      </c>
      <c r="D10" s="4">
        <v>1</v>
      </c>
      <c r="E10" s="3" t="s">
        <v>16</v>
      </c>
      <c r="F10" s="6">
        <v>1990</v>
      </c>
      <c r="G10" s="3" t="s">
        <v>42</v>
      </c>
      <c r="H10" s="3"/>
      <c r="I10" s="3"/>
      <c r="J10" s="3"/>
      <c r="K10" s="3"/>
      <c r="L10" s="3"/>
      <c r="M10" s="3"/>
    </row>
    <row r="11" spans="1:13" ht="94" customHeight="1">
      <c r="A11" s="3" t="s">
        <v>43</v>
      </c>
      <c r="B11" s="3" t="s">
        <v>44</v>
      </c>
      <c r="C11" s="3" t="s">
        <v>41</v>
      </c>
      <c r="D11" s="4">
        <v>1</v>
      </c>
      <c r="E11" s="3" t="s">
        <v>16</v>
      </c>
      <c r="F11" s="6">
        <v>1790</v>
      </c>
      <c r="G11" s="3" t="s">
        <v>45</v>
      </c>
      <c r="H11" s="3"/>
      <c r="I11" s="3"/>
      <c r="J11" s="3"/>
      <c r="K11" s="3"/>
      <c r="L11" s="3"/>
      <c r="M11" s="3"/>
    </row>
    <row r="12" spans="1:13" ht="94" customHeight="1">
      <c r="A12" s="3" t="s">
        <v>18</v>
      </c>
      <c r="B12" s="3" t="s">
        <v>46</v>
      </c>
      <c r="C12" s="3" t="s">
        <v>47</v>
      </c>
      <c r="D12" s="4">
        <v>2</v>
      </c>
      <c r="E12" s="3" t="s">
        <v>16</v>
      </c>
      <c r="F12" s="6">
        <v>3637</v>
      </c>
      <c r="G12" s="3" t="s">
        <v>48</v>
      </c>
      <c r="H12" s="3"/>
      <c r="I12" s="3"/>
      <c r="J12" s="3"/>
      <c r="K12" s="3"/>
      <c r="L12" s="3"/>
      <c r="M12" s="3"/>
    </row>
    <row r="13" spans="1:13" ht="94" customHeight="1">
      <c r="A13" s="3" t="s">
        <v>18</v>
      </c>
      <c r="B13" s="3" t="s">
        <v>49</v>
      </c>
      <c r="C13" s="3" t="s">
        <v>50</v>
      </c>
      <c r="D13" s="4">
        <v>1</v>
      </c>
      <c r="E13" s="3" t="s">
        <v>16</v>
      </c>
      <c r="F13" s="6">
        <v>2490</v>
      </c>
      <c r="G13" s="3" t="s">
        <v>51</v>
      </c>
      <c r="H13" s="3"/>
      <c r="I13" s="3"/>
      <c r="J13" s="3"/>
      <c r="K13" s="3"/>
      <c r="L13" s="3"/>
      <c r="M13" s="3"/>
    </row>
    <row r="14" spans="1:13" ht="94" customHeight="1">
      <c r="A14" s="3" t="s">
        <v>37</v>
      </c>
      <c r="B14" s="3" t="s">
        <v>52</v>
      </c>
      <c r="C14" s="3" t="s">
        <v>50</v>
      </c>
      <c r="D14" s="4">
        <v>1</v>
      </c>
      <c r="E14" s="3" t="s">
        <v>16</v>
      </c>
      <c r="F14" s="6">
        <v>2581</v>
      </c>
      <c r="G14" s="3" t="s">
        <v>53</v>
      </c>
      <c r="H14" s="3"/>
      <c r="I14" s="3"/>
      <c r="J14" s="3"/>
      <c r="K14" s="3"/>
      <c r="L14" s="3"/>
      <c r="M14" s="3"/>
    </row>
    <row r="15" spans="1:13" ht="94" customHeight="1">
      <c r="A15" s="3" t="s">
        <v>43</v>
      </c>
      <c r="B15" s="3" t="s">
        <v>54</v>
      </c>
      <c r="C15" s="3" t="s">
        <v>15</v>
      </c>
      <c r="D15" s="4">
        <v>1</v>
      </c>
      <c r="E15" s="3" t="s">
        <v>16</v>
      </c>
      <c r="F15" s="6">
        <v>1590</v>
      </c>
      <c r="G15" s="3" t="s">
        <v>55</v>
      </c>
      <c r="H15" s="3"/>
      <c r="I15" s="3"/>
      <c r="J15" s="3"/>
      <c r="K15" s="3"/>
      <c r="L15" s="3"/>
      <c r="M15" s="3"/>
    </row>
    <row r="16" spans="1:13" ht="94" customHeight="1">
      <c r="A16" s="3" t="s">
        <v>56</v>
      </c>
      <c r="B16" s="3" t="s">
        <v>57</v>
      </c>
      <c r="C16" s="3" t="s">
        <v>58</v>
      </c>
      <c r="D16" s="4">
        <v>1</v>
      </c>
      <c r="E16" s="3" t="s">
        <v>16</v>
      </c>
      <c r="F16" s="6">
        <v>2450</v>
      </c>
      <c r="G16" s="3" t="s">
        <v>59</v>
      </c>
      <c r="H16" s="3"/>
      <c r="I16" s="3"/>
      <c r="J16" s="3"/>
      <c r="K16" s="3"/>
      <c r="L16" s="3"/>
      <c r="M16" s="3"/>
    </row>
    <row r="17" spans="1:13" ht="94" customHeight="1">
      <c r="A17" s="3" t="s">
        <v>60</v>
      </c>
      <c r="B17" s="3" t="s">
        <v>61</v>
      </c>
      <c r="C17" s="3" t="s">
        <v>62</v>
      </c>
      <c r="D17" s="4">
        <v>3</v>
      </c>
      <c r="E17" s="3" t="s">
        <v>16</v>
      </c>
      <c r="F17" s="6">
        <v>2555</v>
      </c>
      <c r="G17" s="3" t="s">
        <v>63</v>
      </c>
      <c r="H17" s="3"/>
      <c r="I17" s="3"/>
      <c r="J17" s="3"/>
      <c r="K17" s="3"/>
      <c r="L17" s="3"/>
      <c r="M17" s="3"/>
    </row>
    <row r="18" spans="1:13" ht="94" customHeight="1">
      <c r="A18" s="3" t="s">
        <v>56</v>
      </c>
      <c r="B18" s="3" t="s">
        <v>64</v>
      </c>
      <c r="C18" s="3" t="s">
        <v>65</v>
      </c>
      <c r="D18" s="4">
        <v>2</v>
      </c>
      <c r="E18" s="3" t="s">
        <v>16</v>
      </c>
      <c r="F18" s="6">
        <v>2847</v>
      </c>
      <c r="G18" s="3" t="s">
        <v>66</v>
      </c>
      <c r="H18" s="3"/>
      <c r="I18" s="3"/>
      <c r="J18" s="3"/>
      <c r="K18" s="3"/>
      <c r="L18" s="3"/>
      <c r="M18" s="3"/>
    </row>
    <row r="19" spans="1:13" ht="94" customHeight="1">
      <c r="A19" s="3" t="s">
        <v>56</v>
      </c>
      <c r="B19" s="3" t="s">
        <v>67</v>
      </c>
      <c r="C19" s="3" t="s">
        <v>68</v>
      </c>
      <c r="D19" s="4">
        <v>1</v>
      </c>
      <c r="E19" s="3" t="s">
        <v>16</v>
      </c>
      <c r="F19" s="6">
        <v>2100</v>
      </c>
      <c r="G19" s="3" t="s">
        <v>69</v>
      </c>
      <c r="H19" s="3"/>
      <c r="I19" s="3"/>
      <c r="J19" s="3"/>
      <c r="K19" s="3"/>
      <c r="L19" s="3"/>
      <c r="M19" s="3"/>
    </row>
    <row r="20" spans="1:13" ht="94" customHeight="1">
      <c r="A20" s="3" t="s">
        <v>18</v>
      </c>
      <c r="B20" s="3" t="s">
        <v>70</v>
      </c>
      <c r="C20" s="3" t="s">
        <v>68</v>
      </c>
      <c r="D20" s="4">
        <v>1</v>
      </c>
      <c r="E20" s="3" t="s">
        <v>16</v>
      </c>
      <c r="F20" s="6">
        <v>1690</v>
      </c>
      <c r="G20" s="3" t="s">
        <v>71</v>
      </c>
      <c r="H20" s="3"/>
      <c r="I20" s="3"/>
      <c r="J20" s="3"/>
      <c r="K20" s="3"/>
      <c r="L20" s="3"/>
      <c r="M20" s="3"/>
    </row>
    <row r="21" spans="1:13" ht="94" customHeight="1">
      <c r="A21" s="3" t="s">
        <v>18</v>
      </c>
      <c r="B21" s="3" t="s">
        <v>72</v>
      </c>
      <c r="C21" s="3" t="s">
        <v>73</v>
      </c>
      <c r="D21" s="4">
        <v>1</v>
      </c>
      <c r="E21" s="3" t="s">
        <v>16</v>
      </c>
      <c r="F21" s="6">
        <v>2890</v>
      </c>
      <c r="G21" s="3" t="s">
        <v>74</v>
      </c>
      <c r="H21" s="3"/>
      <c r="I21" s="3"/>
      <c r="J21" s="3"/>
      <c r="K21" s="3"/>
      <c r="L21" s="3"/>
      <c r="M21" s="3"/>
    </row>
    <row r="22" spans="1:13" ht="94" customHeight="1">
      <c r="A22" s="3" t="s">
        <v>18</v>
      </c>
      <c r="B22" s="3" t="s">
        <v>75</v>
      </c>
      <c r="C22" s="3" t="s">
        <v>76</v>
      </c>
      <c r="D22" s="4">
        <v>2</v>
      </c>
      <c r="E22" s="3" t="s">
        <v>16</v>
      </c>
      <c r="F22" s="6">
        <v>3246</v>
      </c>
      <c r="G22" s="3" t="s">
        <v>77</v>
      </c>
      <c r="H22" s="3"/>
      <c r="I22" s="3"/>
      <c r="J22" s="3"/>
      <c r="K22" s="3"/>
      <c r="L22" s="3"/>
      <c r="M22" s="3"/>
    </row>
    <row r="23" spans="1:13" ht="94" customHeight="1">
      <c r="A23" s="3" t="s">
        <v>60</v>
      </c>
      <c r="B23" s="3" t="s">
        <v>78</v>
      </c>
      <c r="C23" s="3" t="s">
        <v>79</v>
      </c>
      <c r="D23" s="4">
        <v>1</v>
      </c>
      <c r="E23" s="3" t="s">
        <v>16</v>
      </c>
      <c r="F23" s="6">
        <v>2747</v>
      </c>
      <c r="G23" s="3" t="s">
        <v>80</v>
      </c>
      <c r="H23" s="3"/>
      <c r="I23" s="3"/>
      <c r="J23" s="3"/>
      <c r="K23" s="3"/>
      <c r="L23" s="3"/>
      <c r="M23" s="3"/>
    </row>
    <row r="24" spans="1:13" ht="94" customHeight="1">
      <c r="A24" s="3" t="s">
        <v>18</v>
      </c>
      <c r="B24" s="3" t="s">
        <v>81</v>
      </c>
      <c r="C24" s="3" t="s">
        <v>82</v>
      </c>
      <c r="D24" s="4">
        <v>2</v>
      </c>
      <c r="E24" s="3" t="s">
        <v>16</v>
      </c>
      <c r="F24" s="6">
        <v>3363</v>
      </c>
      <c r="G24" s="3" t="s">
        <v>83</v>
      </c>
      <c r="H24" s="3"/>
      <c r="I24" s="3"/>
      <c r="J24" s="3"/>
      <c r="K24" s="3"/>
      <c r="L24" s="3"/>
      <c r="M24" s="3"/>
    </row>
    <row r="25" spans="1:13" ht="94" customHeight="1">
      <c r="A25" s="3" t="s">
        <v>18</v>
      </c>
      <c r="B25" s="3" t="s">
        <v>84</v>
      </c>
      <c r="C25" s="3" t="s">
        <v>85</v>
      </c>
      <c r="D25" s="4">
        <v>2</v>
      </c>
      <c r="E25" s="3" t="s">
        <v>16</v>
      </c>
      <c r="F25" s="6">
        <v>2890</v>
      </c>
      <c r="G25" s="3" t="s">
        <v>86</v>
      </c>
      <c r="H25" s="3"/>
      <c r="I25" s="3"/>
      <c r="J25" s="3"/>
      <c r="K25" s="3"/>
      <c r="L25" s="3"/>
      <c r="M25" s="3"/>
    </row>
    <row r="26" spans="1:13" ht="94" customHeight="1">
      <c r="A26" s="3" t="s">
        <v>37</v>
      </c>
      <c r="B26" s="3" t="s">
        <v>87</v>
      </c>
      <c r="C26" s="3" t="s">
        <v>35</v>
      </c>
      <c r="D26" s="4">
        <v>1</v>
      </c>
      <c r="E26" s="3" t="s">
        <v>16</v>
      </c>
      <c r="F26" s="6">
        <v>1390</v>
      </c>
      <c r="G26" s="3" t="s">
        <v>88</v>
      </c>
      <c r="H26" s="3"/>
      <c r="I26" s="3"/>
      <c r="J26" s="3"/>
      <c r="K26" s="3"/>
      <c r="L26" s="3"/>
      <c r="M26" s="3"/>
    </row>
    <row r="27" spans="1:13" ht="94" customHeight="1">
      <c r="A27" s="3" t="s">
        <v>37</v>
      </c>
      <c r="B27" s="3" t="s">
        <v>89</v>
      </c>
      <c r="C27" s="3" t="s">
        <v>41</v>
      </c>
      <c r="D27" s="4">
        <v>1</v>
      </c>
      <c r="E27" s="3" t="s">
        <v>16</v>
      </c>
      <c r="F27" s="6">
        <v>1790</v>
      </c>
      <c r="G27" s="3" t="s">
        <v>90</v>
      </c>
      <c r="H27" s="3"/>
      <c r="I27" s="3"/>
      <c r="J27" s="3"/>
      <c r="K27" s="3"/>
      <c r="L27" s="3"/>
      <c r="M27" s="3"/>
    </row>
    <row r="28" spans="1:13" ht="94" customHeight="1">
      <c r="A28" s="3" t="s">
        <v>91</v>
      </c>
      <c r="B28" s="3" t="s">
        <v>92</v>
      </c>
      <c r="C28" s="3" t="s">
        <v>35</v>
      </c>
      <c r="D28" s="4">
        <v>1</v>
      </c>
      <c r="E28" s="3" t="s">
        <v>16</v>
      </c>
      <c r="F28" s="6">
        <v>1150</v>
      </c>
      <c r="G28" s="3" t="s">
        <v>93</v>
      </c>
      <c r="H28" s="3"/>
      <c r="I28" s="3"/>
      <c r="J28" s="3"/>
      <c r="K28" s="3"/>
      <c r="L28" s="3"/>
      <c r="M28" s="3"/>
    </row>
    <row r="29" spans="1:13" ht="94" customHeight="1">
      <c r="A29" s="3" t="s">
        <v>91</v>
      </c>
      <c r="B29" s="3" t="s">
        <v>94</v>
      </c>
      <c r="C29" s="3" t="s">
        <v>95</v>
      </c>
      <c r="D29" s="4">
        <v>1</v>
      </c>
      <c r="E29" s="3" t="s">
        <v>16</v>
      </c>
      <c r="F29" s="6">
        <v>1490</v>
      </c>
      <c r="G29" s="3" t="s">
        <v>96</v>
      </c>
      <c r="H29" s="3"/>
      <c r="I29" s="3"/>
      <c r="J29" s="3"/>
      <c r="K29" s="3"/>
      <c r="L29" s="3"/>
      <c r="M29" s="3"/>
    </row>
    <row r="30" spans="1:13" ht="94" customHeight="1">
      <c r="A30" s="3" t="s">
        <v>97</v>
      </c>
      <c r="B30" s="3" t="s">
        <v>98</v>
      </c>
      <c r="C30" s="3" t="s">
        <v>15</v>
      </c>
      <c r="D30" s="4">
        <v>1</v>
      </c>
      <c r="E30" s="3" t="s">
        <v>16</v>
      </c>
      <c r="F30" s="6">
        <v>2090</v>
      </c>
      <c r="G30" s="3" t="s">
        <v>99</v>
      </c>
      <c r="H30" s="3"/>
      <c r="I30" s="3"/>
      <c r="J30" s="3"/>
      <c r="K30" s="3"/>
      <c r="L30" s="3"/>
      <c r="M30" s="3"/>
    </row>
    <row r="31" spans="1:13" ht="94" customHeight="1">
      <c r="A31" s="3" t="s">
        <v>97</v>
      </c>
      <c r="B31" s="3" t="s">
        <v>100</v>
      </c>
      <c r="C31" s="3" t="s">
        <v>15</v>
      </c>
      <c r="D31" s="4">
        <v>1</v>
      </c>
      <c r="E31" s="3" t="s">
        <v>16</v>
      </c>
      <c r="F31" s="6">
        <v>1690</v>
      </c>
      <c r="G31" s="3" t="s">
        <v>101</v>
      </c>
      <c r="H31" s="3"/>
      <c r="I31" s="3"/>
      <c r="J31" s="3"/>
      <c r="K31" s="3"/>
      <c r="L31" s="3"/>
      <c r="M31" s="3"/>
    </row>
    <row r="32" spans="1:13" ht="94" customHeight="1">
      <c r="A32" s="3" t="s">
        <v>60</v>
      </c>
      <c r="B32" s="3" t="s">
        <v>102</v>
      </c>
      <c r="C32" s="3" t="s">
        <v>103</v>
      </c>
      <c r="D32" s="4">
        <v>2</v>
      </c>
      <c r="E32" s="3" t="s">
        <v>16</v>
      </c>
      <c r="F32" s="6">
        <v>990</v>
      </c>
      <c r="G32" s="3" t="s">
        <v>104</v>
      </c>
      <c r="H32" s="3"/>
      <c r="I32" s="3"/>
      <c r="J32" s="3"/>
      <c r="K32" s="3"/>
      <c r="L32" s="3"/>
      <c r="M32" s="3"/>
    </row>
    <row r="33" spans="1:13" ht="94" customHeight="1">
      <c r="A33" s="3" t="s">
        <v>105</v>
      </c>
      <c r="B33" s="3" t="s">
        <v>106</v>
      </c>
      <c r="C33" s="3" t="s">
        <v>15</v>
      </c>
      <c r="D33" s="4">
        <v>1</v>
      </c>
      <c r="E33" s="3" t="s">
        <v>16</v>
      </c>
      <c r="F33" s="6">
        <v>220</v>
      </c>
      <c r="G33" s="3" t="s">
        <v>107</v>
      </c>
      <c r="H33" s="3"/>
      <c r="I33" s="3"/>
      <c r="J33" s="3"/>
      <c r="K33" s="3"/>
      <c r="L33" s="3"/>
      <c r="M33" s="3"/>
    </row>
    <row r="34" spans="1:13" ht="94" customHeight="1">
      <c r="A34" s="3" t="s">
        <v>108</v>
      </c>
      <c r="B34" s="3" t="s">
        <v>109</v>
      </c>
      <c r="C34" s="3" t="s">
        <v>15</v>
      </c>
      <c r="D34" s="4">
        <v>1</v>
      </c>
      <c r="E34" s="3" t="s">
        <v>16</v>
      </c>
      <c r="F34" s="6">
        <v>450</v>
      </c>
      <c r="G34" s="3" t="s">
        <v>110</v>
      </c>
      <c r="H34" s="3"/>
      <c r="I34" s="3"/>
      <c r="J34" s="3"/>
      <c r="K34" s="3"/>
      <c r="L34" s="3"/>
      <c r="M34" s="3"/>
    </row>
    <row r="35" spans="1:13" ht="94" customHeight="1">
      <c r="A35" s="3" t="s">
        <v>111</v>
      </c>
      <c r="B35" s="3" t="s">
        <v>112</v>
      </c>
      <c r="C35" s="3" t="s">
        <v>103</v>
      </c>
      <c r="D35" s="4">
        <v>2</v>
      </c>
      <c r="E35" s="3" t="s">
        <v>16</v>
      </c>
      <c r="F35" s="6">
        <v>500</v>
      </c>
      <c r="G35" s="3" t="s">
        <v>113</v>
      </c>
      <c r="H35" s="3"/>
      <c r="I35" s="3"/>
      <c r="J35" s="3"/>
      <c r="K35" s="3"/>
      <c r="L35" s="3"/>
      <c r="M35" s="3"/>
    </row>
    <row r="36" spans="1:13" ht="94" customHeight="1">
      <c r="A36" s="3" t="s">
        <v>114</v>
      </c>
      <c r="B36" s="3" t="s">
        <v>115</v>
      </c>
      <c r="C36" s="3" t="s">
        <v>15</v>
      </c>
      <c r="D36" s="4">
        <v>1</v>
      </c>
      <c r="E36" s="3" t="s">
        <v>16</v>
      </c>
      <c r="F36" s="6">
        <v>450</v>
      </c>
      <c r="G36" s="3" t="s">
        <v>116</v>
      </c>
      <c r="H36" s="3"/>
      <c r="I36" s="3"/>
      <c r="J36" s="3"/>
      <c r="K36" s="3"/>
      <c r="L36" s="3"/>
      <c r="M36" s="3"/>
    </row>
    <row r="37" spans="1:13" ht="94" customHeight="1">
      <c r="A37" s="3" t="s">
        <v>117</v>
      </c>
      <c r="B37" s="3" t="s">
        <v>118</v>
      </c>
      <c r="C37" s="3" t="s">
        <v>103</v>
      </c>
      <c r="D37" s="4">
        <v>2</v>
      </c>
      <c r="E37" s="3" t="s">
        <v>16</v>
      </c>
      <c r="F37" s="6">
        <v>690</v>
      </c>
      <c r="G37" s="3" t="s">
        <v>119</v>
      </c>
      <c r="H37" s="3"/>
      <c r="I37" s="3"/>
      <c r="J37" s="3"/>
      <c r="K37" s="3"/>
      <c r="L37" s="3"/>
      <c r="M37" s="3"/>
    </row>
    <row r="38" spans="1:13" ht="94" customHeight="1">
      <c r="A38" s="3" t="s">
        <v>91</v>
      </c>
      <c r="B38" s="3" t="s">
        <v>120</v>
      </c>
      <c r="C38" s="3" t="s">
        <v>121</v>
      </c>
      <c r="D38" s="4">
        <v>1</v>
      </c>
      <c r="E38" s="3" t="s">
        <v>16</v>
      </c>
      <c r="F38" s="6">
        <v>1050</v>
      </c>
      <c r="G38" s="3" t="s">
        <v>122</v>
      </c>
      <c r="H38" s="3"/>
      <c r="I38" s="3"/>
      <c r="J38" s="3"/>
      <c r="K38" s="3"/>
      <c r="L38" s="3"/>
      <c r="M38" s="3"/>
    </row>
    <row r="39" spans="1:13" ht="94" customHeight="1">
      <c r="A39" s="3" t="s">
        <v>97</v>
      </c>
      <c r="B39" s="3" t="s">
        <v>123</v>
      </c>
      <c r="C39" s="3" t="s">
        <v>121</v>
      </c>
      <c r="D39" s="4">
        <v>1</v>
      </c>
      <c r="E39" s="3" t="s">
        <v>16</v>
      </c>
      <c r="F39" s="6">
        <v>1690</v>
      </c>
      <c r="G39" s="3" t="s">
        <v>124</v>
      </c>
      <c r="H39" s="3"/>
      <c r="I39" s="3"/>
      <c r="J39" s="3"/>
      <c r="K39" s="3"/>
      <c r="L39" s="3"/>
      <c r="M39" s="3"/>
    </row>
    <row r="40" spans="1:13" ht="94" customHeight="1">
      <c r="A40" s="3" t="s">
        <v>108</v>
      </c>
      <c r="B40" s="3" t="s">
        <v>125</v>
      </c>
      <c r="C40" s="3" t="s">
        <v>121</v>
      </c>
      <c r="D40" s="4">
        <v>1</v>
      </c>
      <c r="E40" s="3" t="s">
        <v>16</v>
      </c>
      <c r="F40" s="6">
        <v>450</v>
      </c>
      <c r="G40" s="3" t="s">
        <v>126</v>
      </c>
      <c r="H40" s="3"/>
      <c r="I40" s="3"/>
      <c r="J40" s="3"/>
      <c r="K40" s="3"/>
      <c r="L40" s="3"/>
      <c r="M40" s="3"/>
    </row>
    <row r="41" spans="1:13" ht="94" customHeight="1">
      <c r="A41" s="3" t="s">
        <v>127</v>
      </c>
      <c r="B41" s="3" t="s">
        <v>128</v>
      </c>
      <c r="C41" s="3" t="s">
        <v>121</v>
      </c>
      <c r="D41" s="4">
        <v>1</v>
      </c>
      <c r="E41" s="3" t="s">
        <v>16</v>
      </c>
      <c r="F41" s="6">
        <v>550</v>
      </c>
      <c r="G41" s="3" t="s">
        <v>129</v>
      </c>
      <c r="H41" s="3"/>
      <c r="I41" s="3"/>
      <c r="J41" s="3"/>
      <c r="K41" s="3"/>
      <c r="L41" s="3"/>
      <c r="M41" s="3"/>
    </row>
    <row r="42" spans="1:13" ht="94" customHeight="1">
      <c r="A42" s="3" t="s">
        <v>114</v>
      </c>
      <c r="B42" s="3" t="s">
        <v>130</v>
      </c>
      <c r="C42" s="3" t="s">
        <v>121</v>
      </c>
      <c r="D42" s="4">
        <v>1</v>
      </c>
      <c r="E42" s="3" t="s">
        <v>16</v>
      </c>
      <c r="F42" s="6">
        <v>450</v>
      </c>
      <c r="G42" s="3" t="s">
        <v>131</v>
      </c>
      <c r="H42" s="3"/>
      <c r="I42" s="3"/>
      <c r="J42" s="3"/>
      <c r="K42" s="3"/>
      <c r="L42" s="3"/>
      <c r="M42" s="3"/>
    </row>
    <row r="43" spans="1:13" ht="94" customHeight="1">
      <c r="A43" s="3" t="s">
        <v>117</v>
      </c>
      <c r="B43" s="3" t="s">
        <v>132</v>
      </c>
      <c r="C43" s="3" t="s">
        <v>121</v>
      </c>
      <c r="D43" s="4">
        <v>1</v>
      </c>
      <c r="E43" s="3" t="s">
        <v>16</v>
      </c>
      <c r="F43" s="6">
        <v>690</v>
      </c>
      <c r="G43" s="3" t="s">
        <v>133</v>
      </c>
      <c r="H43" s="3"/>
      <c r="I43" s="3"/>
      <c r="J43" s="3"/>
      <c r="K43" s="3"/>
      <c r="L43" s="3"/>
      <c r="M43" s="3"/>
    </row>
    <row r="44" spans="1:13" ht="94" customHeight="1">
      <c r="A44" s="3" t="s">
        <v>134</v>
      </c>
      <c r="B44" s="3" t="s">
        <v>135</v>
      </c>
      <c r="C44" s="3" t="s">
        <v>136</v>
      </c>
      <c r="D44" s="4">
        <v>1</v>
      </c>
      <c r="E44" s="3" t="s">
        <v>16</v>
      </c>
      <c r="F44" s="6">
        <v>390</v>
      </c>
      <c r="G44" s="3" t="s">
        <v>137</v>
      </c>
      <c r="H44" s="3"/>
      <c r="I44" s="3"/>
      <c r="J44" s="3"/>
      <c r="K44" s="3"/>
      <c r="L44" s="3"/>
      <c r="M44" s="3"/>
    </row>
    <row r="45" spans="1:13" ht="94" customHeight="1">
      <c r="A45" s="3" t="s">
        <v>138</v>
      </c>
      <c r="B45" s="3" t="s">
        <v>139</v>
      </c>
      <c r="C45" s="3" t="s">
        <v>140</v>
      </c>
      <c r="D45" s="4">
        <v>2</v>
      </c>
      <c r="E45" s="3" t="s">
        <v>16</v>
      </c>
      <c r="F45" s="6">
        <v>490</v>
      </c>
      <c r="G45" s="3" t="s">
        <v>141</v>
      </c>
      <c r="H45" s="3"/>
      <c r="I45" s="3"/>
      <c r="J45" s="3"/>
      <c r="K45" s="3"/>
      <c r="L45" s="3"/>
      <c r="M45" s="3"/>
    </row>
    <row r="46" spans="1:13" ht="94" customHeight="1">
      <c r="A46" s="3" t="s">
        <v>138</v>
      </c>
      <c r="B46" s="3" t="s">
        <v>142</v>
      </c>
      <c r="C46" s="3" t="s">
        <v>143</v>
      </c>
      <c r="D46" s="4">
        <v>2</v>
      </c>
      <c r="E46" s="3" t="s">
        <v>144</v>
      </c>
      <c r="F46" s="6">
        <v>490</v>
      </c>
      <c r="G46" s="3" t="s">
        <v>145</v>
      </c>
      <c r="H46" s="3"/>
      <c r="I46" s="3"/>
      <c r="J46" s="3"/>
      <c r="K46" s="3"/>
      <c r="L46" s="3"/>
      <c r="M46" s="3"/>
    </row>
    <row r="47" spans="1:13" ht="94" customHeight="1">
      <c r="A47" s="3" t="s">
        <v>138</v>
      </c>
      <c r="B47" s="3" t="s">
        <v>146</v>
      </c>
      <c r="C47" s="3" t="s">
        <v>143</v>
      </c>
      <c r="D47" s="4">
        <v>2</v>
      </c>
      <c r="E47" s="3" t="s">
        <v>16</v>
      </c>
      <c r="F47" s="6">
        <v>590</v>
      </c>
      <c r="G47" s="3" t="s">
        <v>147</v>
      </c>
      <c r="H47" s="3"/>
      <c r="I47" s="3"/>
      <c r="J47" s="3"/>
      <c r="K47" s="3"/>
      <c r="L47" s="3"/>
      <c r="M47" s="3"/>
    </row>
    <row r="48" spans="1:13" ht="94" customHeight="1">
      <c r="A48" s="3" t="s">
        <v>56</v>
      </c>
      <c r="B48" s="3" t="s">
        <v>148</v>
      </c>
      <c r="C48" s="3" t="s">
        <v>149</v>
      </c>
      <c r="D48" s="4">
        <v>1</v>
      </c>
      <c r="E48" s="3" t="s">
        <v>16</v>
      </c>
      <c r="F48" s="6">
        <v>1200</v>
      </c>
      <c r="G48" s="3" t="s">
        <v>150</v>
      </c>
      <c r="H48" s="3"/>
      <c r="I48" s="3"/>
      <c r="J48" s="3"/>
      <c r="K48" s="3"/>
      <c r="L48" s="3"/>
      <c r="M48" s="3"/>
    </row>
    <row r="49" spans="1:13" ht="94" customHeight="1">
      <c r="A49" s="3" t="s">
        <v>56</v>
      </c>
      <c r="B49" s="3" t="s">
        <v>151</v>
      </c>
      <c r="C49" s="3" t="s">
        <v>149</v>
      </c>
      <c r="D49" s="4">
        <v>1</v>
      </c>
      <c r="E49" s="3" t="s">
        <v>16</v>
      </c>
      <c r="F49" s="6">
        <v>1281</v>
      </c>
      <c r="G49" s="3" t="s">
        <v>152</v>
      </c>
      <c r="H49" s="3"/>
      <c r="I49" s="3"/>
      <c r="J49" s="3"/>
      <c r="K49" s="3"/>
      <c r="L49" s="3"/>
      <c r="M49" s="3"/>
    </row>
    <row r="50" spans="1:13" ht="94" customHeight="1">
      <c r="A50" s="3" t="s">
        <v>56</v>
      </c>
      <c r="B50" s="3" t="s">
        <v>153</v>
      </c>
      <c r="C50" s="3" t="s">
        <v>154</v>
      </c>
      <c r="D50" s="4">
        <v>3</v>
      </c>
      <c r="E50" s="3" t="s">
        <v>16</v>
      </c>
      <c r="F50" s="6">
        <v>1150</v>
      </c>
      <c r="G50" s="3" t="s">
        <v>155</v>
      </c>
      <c r="H50" s="3"/>
      <c r="I50" s="3"/>
      <c r="J50" s="3"/>
      <c r="K50" s="3"/>
      <c r="L50" s="3"/>
      <c r="M50" s="3"/>
    </row>
    <row r="51" spans="1:13" ht="94" customHeight="1">
      <c r="A51" s="3" t="s">
        <v>56</v>
      </c>
      <c r="B51" s="3" t="s">
        <v>156</v>
      </c>
      <c r="C51" s="3" t="s">
        <v>157</v>
      </c>
      <c r="D51" s="4">
        <v>3</v>
      </c>
      <c r="E51" s="3" t="s">
        <v>16</v>
      </c>
      <c r="F51" s="6">
        <v>1150</v>
      </c>
      <c r="G51" s="3" t="s">
        <v>158</v>
      </c>
      <c r="H51" s="3"/>
      <c r="I51" s="3"/>
      <c r="J51" s="3"/>
      <c r="K51" s="3"/>
      <c r="L51" s="3"/>
      <c r="M51" s="3"/>
    </row>
    <row r="52" spans="1:13" ht="94" customHeight="1">
      <c r="A52" s="3" t="s">
        <v>60</v>
      </c>
      <c r="B52" s="3" t="s">
        <v>159</v>
      </c>
      <c r="C52" s="3" t="s">
        <v>160</v>
      </c>
      <c r="D52" s="4">
        <v>1</v>
      </c>
      <c r="E52" s="3" t="s">
        <v>161</v>
      </c>
      <c r="F52" s="6">
        <v>890</v>
      </c>
      <c r="G52" s="3" t="s">
        <v>162</v>
      </c>
      <c r="H52" s="3"/>
      <c r="I52" s="3"/>
      <c r="J52" s="3"/>
      <c r="K52" s="3"/>
      <c r="L52" s="3"/>
      <c r="M52" s="3"/>
    </row>
    <row r="53" spans="1:13" ht="94" customHeight="1">
      <c r="A53" s="3" t="s">
        <v>60</v>
      </c>
      <c r="B53" s="3" t="s">
        <v>163</v>
      </c>
      <c r="C53" s="3" t="s">
        <v>68</v>
      </c>
      <c r="D53" s="4">
        <v>1</v>
      </c>
      <c r="E53" s="3" t="s">
        <v>16</v>
      </c>
      <c r="F53" s="6">
        <v>990</v>
      </c>
      <c r="G53" s="3" t="s">
        <v>164</v>
      </c>
      <c r="H53" s="3"/>
      <c r="I53" s="3"/>
      <c r="J53" s="3"/>
      <c r="K53" s="3"/>
      <c r="L53" s="3"/>
      <c r="M53" s="3"/>
    </row>
    <row r="54" spans="1:13" ht="94" customHeight="1">
      <c r="A54" s="3" t="s">
        <v>60</v>
      </c>
      <c r="B54" s="3" t="s">
        <v>165</v>
      </c>
      <c r="C54" s="3" t="s">
        <v>166</v>
      </c>
      <c r="D54" s="4">
        <v>1</v>
      </c>
      <c r="E54" s="3" t="s">
        <v>16</v>
      </c>
      <c r="F54" s="6">
        <v>1390</v>
      </c>
      <c r="G54" s="3" t="s">
        <v>167</v>
      </c>
      <c r="H54" s="3"/>
      <c r="I54" s="3"/>
      <c r="J54" s="3"/>
      <c r="K54" s="3"/>
      <c r="L54" s="3"/>
      <c r="M54" s="3"/>
    </row>
    <row r="55" spans="1:13" ht="94" customHeight="1">
      <c r="A55" s="3" t="s">
        <v>60</v>
      </c>
      <c r="B55" s="3" t="s">
        <v>168</v>
      </c>
      <c r="C55" s="3" t="s">
        <v>166</v>
      </c>
      <c r="D55" s="4">
        <v>1</v>
      </c>
      <c r="E55" s="3" t="s">
        <v>16</v>
      </c>
      <c r="F55" s="6">
        <v>1390</v>
      </c>
      <c r="G55" s="3" t="s">
        <v>169</v>
      </c>
      <c r="H55" s="3"/>
      <c r="I55" s="3"/>
      <c r="J55" s="3"/>
      <c r="K55" s="3"/>
      <c r="L55" s="3"/>
      <c r="M55" s="3"/>
    </row>
    <row r="56" spans="1:13" ht="94" customHeight="1">
      <c r="A56" s="3" t="s">
        <v>60</v>
      </c>
      <c r="B56" s="3" t="s">
        <v>170</v>
      </c>
      <c r="C56" s="3" t="s">
        <v>171</v>
      </c>
      <c r="D56" s="4">
        <v>3</v>
      </c>
      <c r="E56" s="3" t="s">
        <v>16</v>
      </c>
      <c r="F56" s="6">
        <v>1450</v>
      </c>
      <c r="G56" s="3" t="s">
        <v>172</v>
      </c>
      <c r="H56" s="3"/>
      <c r="I56" s="3"/>
      <c r="J56" s="3"/>
      <c r="K56" s="3"/>
      <c r="L56" s="3"/>
      <c r="M56" s="3"/>
    </row>
    <row r="57" spans="1:13" ht="94" customHeight="1">
      <c r="A57" s="3" t="s">
        <v>173</v>
      </c>
      <c r="B57" s="3" t="s">
        <v>174</v>
      </c>
      <c r="C57" s="3" t="s">
        <v>175</v>
      </c>
      <c r="D57" s="4">
        <v>2</v>
      </c>
      <c r="E57" s="3" t="s">
        <v>16</v>
      </c>
      <c r="F57" s="6">
        <v>990</v>
      </c>
      <c r="G57" s="3" t="s">
        <v>176</v>
      </c>
      <c r="H57" s="3"/>
      <c r="I57" s="3"/>
      <c r="J57" s="3"/>
      <c r="K57" s="3"/>
      <c r="L57" s="3"/>
      <c r="M57" s="3"/>
    </row>
    <row r="58" spans="1:13" ht="94" customHeight="1">
      <c r="A58" s="3" t="s">
        <v>177</v>
      </c>
      <c r="B58" s="3" t="s">
        <v>178</v>
      </c>
      <c r="C58" s="3" t="s">
        <v>26</v>
      </c>
      <c r="D58" s="4">
        <v>1</v>
      </c>
      <c r="E58" s="3" t="s">
        <v>16</v>
      </c>
      <c r="F58" s="6">
        <v>690</v>
      </c>
      <c r="G58" s="3" t="s">
        <v>179</v>
      </c>
      <c r="H58" s="3"/>
      <c r="I58" s="3"/>
      <c r="J58" s="3"/>
      <c r="K58" s="3"/>
      <c r="L58" s="3"/>
      <c r="M58" s="3"/>
    </row>
    <row r="59" spans="1:13" ht="94" customHeight="1">
      <c r="A59" s="3" t="s">
        <v>43</v>
      </c>
      <c r="B59" s="3" t="s">
        <v>180</v>
      </c>
      <c r="C59" s="3" t="s">
        <v>41</v>
      </c>
      <c r="D59" s="4">
        <v>1</v>
      </c>
      <c r="E59" s="3" t="s">
        <v>16</v>
      </c>
      <c r="F59" s="6">
        <v>2250</v>
      </c>
      <c r="G59" s="3" t="s">
        <v>181</v>
      </c>
      <c r="H59" s="3"/>
      <c r="I59" s="3"/>
      <c r="J59" s="3"/>
      <c r="K59" s="3"/>
      <c r="L59" s="3"/>
      <c r="M59" s="3"/>
    </row>
    <row r="60" spans="1:13" ht="94" customHeight="1">
      <c r="A60" s="3" t="s">
        <v>173</v>
      </c>
      <c r="B60" s="3" t="s">
        <v>182</v>
      </c>
      <c r="C60" s="3" t="s">
        <v>50</v>
      </c>
      <c r="D60" s="4">
        <v>1</v>
      </c>
      <c r="E60" s="3" t="s">
        <v>16</v>
      </c>
      <c r="F60" s="6">
        <v>2252</v>
      </c>
      <c r="G60" s="3" t="s">
        <v>183</v>
      </c>
      <c r="H60" s="3"/>
      <c r="I60" s="3"/>
      <c r="J60" s="3"/>
      <c r="K60" s="3"/>
      <c r="L60" s="3"/>
      <c r="M60" s="3"/>
    </row>
    <row r="61" spans="1:13" ht="94" customHeight="1">
      <c r="A61" s="3" t="s">
        <v>56</v>
      </c>
      <c r="B61" s="3" t="s">
        <v>184</v>
      </c>
      <c r="C61" s="3" t="s">
        <v>160</v>
      </c>
      <c r="D61" s="4">
        <v>1</v>
      </c>
      <c r="E61" s="3" t="s">
        <v>16</v>
      </c>
      <c r="F61" s="6">
        <v>1000</v>
      </c>
      <c r="G61" s="3" t="s">
        <v>185</v>
      </c>
      <c r="H61" s="3"/>
      <c r="I61" s="3"/>
      <c r="J61" s="3"/>
      <c r="K61" s="3"/>
      <c r="L61" s="3"/>
      <c r="M61" s="3"/>
    </row>
    <row r="62" spans="1:13" ht="94" customHeight="1">
      <c r="A62" s="3" t="s">
        <v>186</v>
      </c>
      <c r="B62" s="3" t="s">
        <v>187</v>
      </c>
      <c r="C62" s="3" t="s">
        <v>79</v>
      </c>
      <c r="D62" s="4">
        <v>1</v>
      </c>
      <c r="E62" s="3" t="s">
        <v>16</v>
      </c>
      <c r="F62" s="6">
        <v>420</v>
      </c>
      <c r="G62" s="3" t="s">
        <v>188</v>
      </c>
      <c r="H62" s="3"/>
      <c r="I62" s="3"/>
      <c r="J62" s="3"/>
      <c r="K62" s="3"/>
      <c r="L62" s="3"/>
      <c r="M62" s="3"/>
    </row>
    <row r="63" spans="1:13" ht="94" customHeight="1">
      <c r="A63" s="3" t="s">
        <v>173</v>
      </c>
      <c r="B63" s="3" t="s">
        <v>189</v>
      </c>
      <c r="C63" s="3" t="s">
        <v>121</v>
      </c>
      <c r="D63" s="4">
        <v>1</v>
      </c>
      <c r="E63" s="3" t="s">
        <v>16</v>
      </c>
      <c r="F63" s="6">
        <v>1701</v>
      </c>
      <c r="G63" s="3" t="s">
        <v>190</v>
      </c>
      <c r="H63" s="3"/>
      <c r="I63" s="3"/>
      <c r="J63" s="3"/>
      <c r="K63" s="3"/>
      <c r="L63" s="3"/>
      <c r="M63" s="3"/>
    </row>
    <row r="64" spans="1:13" ht="94" customHeight="1">
      <c r="A64" s="3" t="s">
        <v>191</v>
      </c>
      <c r="B64" s="3" t="s">
        <v>192</v>
      </c>
      <c r="C64" s="3" t="s">
        <v>193</v>
      </c>
      <c r="D64" s="4">
        <v>1</v>
      </c>
      <c r="E64" s="3" t="s">
        <v>16</v>
      </c>
      <c r="F64" s="6">
        <v>3333</v>
      </c>
      <c r="G64" s="3" t="s">
        <v>194</v>
      </c>
      <c r="H64" s="3"/>
      <c r="I64" s="3"/>
      <c r="J64" s="3"/>
      <c r="K64" s="3"/>
      <c r="L64" s="3"/>
      <c r="M64" s="3"/>
    </row>
    <row r="65" spans="1:13" ht="94" customHeight="1">
      <c r="A65" s="3" t="s">
        <v>173</v>
      </c>
      <c r="B65" s="3" t="s">
        <v>195</v>
      </c>
      <c r="C65" s="3" t="s">
        <v>35</v>
      </c>
      <c r="D65" s="4">
        <v>1</v>
      </c>
      <c r="E65" s="3" t="s">
        <v>16</v>
      </c>
      <c r="F65" s="6">
        <v>1604</v>
      </c>
      <c r="G65" s="3" t="s">
        <v>196</v>
      </c>
      <c r="H65" s="3"/>
      <c r="I65" s="3"/>
      <c r="J65" s="3"/>
      <c r="K65" s="3"/>
      <c r="L65" s="3"/>
      <c r="M65" s="3"/>
    </row>
    <row r="66" spans="1:13" ht="94" customHeight="1">
      <c r="A66" s="3" t="s">
        <v>197</v>
      </c>
      <c r="B66" s="3" t="s">
        <v>198</v>
      </c>
      <c r="C66" s="3" t="s">
        <v>58</v>
      </c>
      <c r="D66" s="4">
        <v>1</v>
      </c>
      <c r="E66" s="3" t="s">
        <v>16</v>
      </c>
      <c r="F66" s="5">
        <v>1090</v>
      </c>
      <c r="G66" s="3" t="s">
        <v>199</v>
      </c>
      <c r="H66" s="3"/>
      <c r="I66" s="3"/>
      <c r="J66" s="3"/>
      <c r="K66" s="3"/>
      <c r="L66" s="3"/>
      <c r="M66" s="3"/>
    </row>
    <row r="67" spans="1:13" ht="94" customHeight="1">
      <c r="A67" s="3" t="s">
        <v>191</v>
      </c>
      <c r="B67" s="3" t="s">
        <v>200</v>
      </c>
      <c r="C67" s="3" t="s">
        <v>58</v>
      </c>
      <c r="D67" s="4">
        <v>1</v>
      </c>
      <c r="E67" s="3" t="s">
        <v>16</v>
      </c>
      <c r="F67" s="6">
        <v>1878</v>
      </c>
      <c r="G67" s="3" t="s">
        <v>201</v>
      </c>
      <c r="H67" s="3"/>
      <c r="I67" s="3"/>
      <c r="J67" s="3"/>
      <c r="K67" s="3"/>
      <c r="L67" s="3"/>
      <c r="M67" s="3"/>
    </row>
    <row r="68" spans="1:13" ht="94" customHeight="1">
      <c r="A68" s="3" t="s">
        <v>202</v>
      </c>
      <c r="B68" s="3" t="s">
        <v>203</v>
      </c>
      <c r="C68" s="3" t="s">
        <v>204</v>
      </c>
      <c r="D68" s="4">
        <v>1</v>
      </c>
      <c r="E68" s="3" t="s">
        <v>16</v>
      </c>
      <c r="F68" s="5">
        <v>890</v>
      </c>
      <c r="G68" s="3" t="s">
        <v>205</v>
      </c>
      <c r="H68" s="3"/>
      <c r="I68" s="3"/>
      <c r="J68" s="3"/>
      <c r="K68" s="3"/>
      <c r="L68" s="3"/>
      <c r="M68" s="3"/>
    </row>
    <row r="69" spans="1:13" ht="94" customHeight="1">
      <c r="A69" s="3" t="s">
        <v>206</v>
      </c>
      <c r="B69" s="3" t="s">
        <v>207</v>
      </c>
      <c r="C69" s="3" t="s">
        <v>208</v>
      </c>
      <c r="D69" s="4">
        <v>3</v>
      </c>
      <c r="E69" s="3" t="s">
        <v>16</v>
      </c>
      <c r="F69" s="6">
        <v>271</v>
      </c>
      <c r="G69" s="3" t="s">
        <v>209</v>
      </c>
      <c r="H69" s="3"/>
      <c r="I69" s="3"/>
      <c r="J69" s="3"/>
      <c r="K69" s="3"/>
      <c r="L69" s="3"/>
      <c r="M69" s="3"/>
    </row>
    <row r="70" spans="1:13" ht="94" customHeight="1">
      <c r="A70" s="3" t="s">
        <v>210</v>
      </c>
      <c r="B70" s="3" t="s">
        <v>211</v>
      </c>
      <c r="C70" s="3" t="s">
        <v>175</v>
      </c>
      <c r="D70" s="4">
        <v>2</v>
      </c>
      <c r="E70" s="3" t="s">
        <v>16</v>
      </c>
      <c r="F70" s="6">
        <v>650</v>
      </c>
      <c r="G70" s="3" t="s">
        <v>212</v>
      </c>
      <c r="H70" s="3"/>
      <c r="I70" s="3"/>
      <c r="J70" s="3"/>
      <c r="K70" s="3"/>
      <c r="L70" s="3"/>
      <c r="M70" s="3"/>
    </row>
    <row r="71" spans="1:13" ht="94" customHeight="1">
      <c r="A71" s="3" t="s">
        <v>173</v>
      </c>
      <c r="B71" s="3" t="s">
        <v>213</v>
      </c>
      <c r="C71" s="3" t="s">
        <v>214</v>
      </c>
      <c r="D71" s="4">
        <v>2</v>
      </c>
      <c r="E71" s="3" t="s">
        <v>16</v>
      </c>
      <c r="F71" s="6">
        <v>794</v>
      </c>
      <c r="G71" s="3" t="s">
        <v>215</v>
      </c>
      <c r="H71" s="3"/>
      <c r="I71" s="3"/>
      <c r="J71" s="3"/>
      <c r="K71" s="3"/>
      <c r="L71" s="3"/>
      <c r="M71" s="3"/>
    </row>
    <row r="72" spans="1:13" ht="94" customHeight="1">
      <c r="A72" s="3" t="s">
        <v>210</v>
      </c>
      <c r="B72" s="3" t="s">
        <v>216</v>
      </c>
      <c r="C72" s="3" t="s">
        <v>121</v>
      </c>
      <c r="D72" s="4">
        <v>1</v>
      </c>
      <c r="E72" s="3" t="s">
        <v>16</v>
      </c>
      <c r="F72" s="6">
        <v>495</v>
      </c>
      <c r="G72" s="3" t="s">
        <v>217</v>
      </c>
      <c r="H72" s="3"/>
      <c r="I72" s="3"/>
      <c r="J72" s="3"/>
      <c r="K72" s="3"/>
      <c r="L72" s="3"/>
      <c r="M72" s="3"/>
    </row>
    <row r="73" spans="1:13" ht="94" customHeight="1">
      <c r="A73" s="3" t="s">
        <v>97</v>
      </c>
      <c r="B73" s="3" t="s">
        <v>218</v>
      </c>
      <c r="C73" s="3" t="s">
        <v>219</v>
      </c>
      <c r="D73" s="4">
        <v>2</v>
      </c>
      <c r="E73" s="3" t="s">
        <v>16</v>
      </c>
      <c r="F73" s="6">
        <v>1490</v>
      </c>
      <c r="G73" s="3" t="s">
        <v>220</v>
      </c>
      <c r="H73" s="3"/>
      <c r="I73" s="3"/>
      <c r="J73" s="3"/>
      <c r="K73" s="3"/>
      <c r="L73" s="3"/>
      <c r="M73" s="3"/>
    </row>
    <row r="74" spans="1:13" ht="94" customHeight="1">
      <c r="A74" s="3" t="s">
        <v>24</v>
      </c>
      <c r="B74" s="3" t="s">
        <v>221</v>
      </c>
      <c r="C74" s="3" t="s">
        <v>15</v>
      </c>
      <c r="D74" s="4">
        <v>1</v>
      </c>
      <c r="E74" s="3" t="s">
        <v>16</v>
      </c>
      <c r="F74" s="6">
        <v>990</v>
      </c>
      <c r="G74" s="3" t="s">
        <v>222</v>
      </c>
      <c r="H74" s="3"/>
      <c r="I74" s="3"/>
      <c r="J74" s="3"/>
      <c r="K74" s="3"/>
      <c r="L74" s="3"/>
      <c r="M74" s="3"/>
    </row>
    <row r="75" spans="1:13" ht="94" customHeight="1">
      <c r="A75" s="3" t="s">
        <v>127</v>
      </c>
      <c r="B75" s="3" t="s">
        <v>223</v>
      </c>
      <c r="C75" s="3" t="s">
        <v>15</v>
      </c>
      <c r="D75" s="4">
        <v>1</v>
      </c>
      <c r="E75" s="3" t="s">
        <v>16</v>
      </c>
      <c r="F75" s="6">
        <v>1090</v>
      </c>
      <c r="G75" s="3" t="s">
        <v>224</v>
      </c>
      <c r="H75" s="3"/>
      <c r="I75" s="3"/>
      <c r="J75" s="3"/>
      <c r="K75" s="3"/>
      <c r="L75" s="3"/>
      <c r="M75" s="3"/>
    </row>
    <row r="76" spans="1:13" ht="94" customHeight="1">
      <c r="A76" s="3" t="s">
        <v>97</v>
      </c>
      <c r="B76" s="3" t="s">
        <v>225</v>
      </c>
      <c r="C76" s="3" t="s">
        <v>121</v>
      </c>
      <c r="D76" s="4">
        <v>1</v>
      </c>
      <c r="E76" s="3" t="s">
        <v>16</v>
      </c>
      <c r="F76" s="6">
        <v>1690</v>
      </c>
      <c r="G76" s="3" t="s">
        <v>226</v>
      </c>
      <c r="H76" s="3"/>
      <c r="I76" s="3"/>
      <c r="J76" s="3"/>
      <c r="K76" s="3"/>
      <c r="L76" s="3"/>
      <c r="M76" s="3"/>
    </row>
    <row r="77" spans="1:13" ht="94" customHeight="1">
      <c r="A77" s="3" t="s">
        <v>60</v>
      </c>
      <c r="B77" s="3" t="s">
        <v>227</v>
      </c>
      <c r="C77" s="3" t="s">
        <v>15</v>
      </c>
      <c r="D77" s="4">
        <v>1</v>
      </c>
      <c r="E77" s="3" t="s">
        <v>16</v>
      </c>
      <c r="F77" s="6">
        <v>1090</v>
      </c>
      <c r="G77" s="3" t="s">
        <v>228</v>
      </c>
      <c r="H77" s="3"/>
      <c r="I77" s="3"/>
      <c r="J77" s="3"/>
      <c r="K77" s="3"/>
      <c r="L77" s="3"/>
      <c r="M77" s="3"/>
    </row>
    <row r="78" spans="1:13" ht="94" customHeight="1">
      <c r="A78" s="3" t="s">
        <v>229</v>
      </c>
      <c r="B78" s="3" t="s">
        <v>230</v>
      </c>
      <c r="C78" s="3" t="s">
        <v>15</v>
      </c>
      <c r="D78" s="4">
        <v>1</v>
      </c>
      <c r="E78" s="3" t="s">
        <v>16</v>
      </c>
      <c r="F78" s="6">
        <v>480</v>
      </c>
      <c r="G78" s="3" t="s">
        <v>231</v>
      </c>
      <c r="H78" s="3"/>
      <c r="I78" s="3"/>
      <c r="J78" s="3"/>
      <c r="K78" s="3"/>
      <c r="L78" s="3"/>
      <c r="M78" s="3"/>
    </row>
    <row r="79" spans="1:13" ht="94" customHeight="1">
      <c r="A79" s="3" t="s">
        <v>210</v>
      </c>
      <c r="B79" s="3" t="s">
        <v>232</v>
      </c>
      <c r="C79" s="3" t="s">
        <v>121</v>
      </c>
      <c r="D79" s="4">
        <v>1</v>
      </c>
      <c r="E79" s="3" t="s">
        <v>16</v>
      </c>
      <c r="F79" s="6">
        <v>495</v>
      </c>
      <c r="G79" s="3" t="s">
        <v>233</v>
      </c>
      <c r="H79" s="3"/>
      <c r="I79" s="3"/>
      <c r="J79" s="3"/>
      <c r="K79" s="3"/>
      <c r="L79" s="3"/>
      <c r="M79" s="3"/>
    </row>
    <row r="80" spans="1:13" ht="94" customHeight="1">
      <c r="A80" s="3" t="s">
        <v>234</v>
      </c>
      <c r="B80" s="3" t="s">
        <v>235</v>
      </c>
      <c r="C80" s="3" t="s">
        <v>121</v>
      </c>
      <c r="D80" s="4">
        <v>1</v>
      </c>
      <c r="E80" s="3" t="s">
        <v>16</v>
      </c>
      <c r="F80" s="6">
        <v>590</v>
      </c>
      <c r="G80" s="3" t="s">
        <v>236</v>
      </c>
      <c r="H80" s="3"/>
      <c r="I80" s="3"/>
      <c r="J80" s="3"/>
      <c r="K80" s="3"/>
      <c r="L80" s="3"/>
      <c r="M80" s="3"/>
    </row>
    <row r="81" spans="1:13" ht="94" customHeight="1">
      <c r="A81" s="3" t="s">
        <v>229</v>
      </c>
      <c r="B81" s="3" t="s">
        <v>237</v>
      </c>
      <c r="C81" s="3" t="s">
        <v>121</v>
      </c>
      <c r="D81" s="4">
        <v>1</v>
      </c>
      <c r="E81" s="3" t="s">
        <v>16</v>
      </c>
      <c r="F81" s="6">
        <v>620</v>
      </c>
      <c r="G81" s="3" t="s">
        <v>238</v>
      </c>
      <c r="H81" s="3"/>
      <c r="I81" s="3"/>
      <c r="J81" s="3"/>
      <c r="K81" s="3"/>
      <c r="L81" s="3"/>
      <c r="M81" s="3"/>
    </row>
    <row r="82" spans="1:13" ht="94" customHeight="1">
      <c r="A82" s="3" t="s">
        <v>229</v>
      </c>
      <c r="B82" s="3" t="s">
        <v>239</v>
      </c>
      <c r="C82" s="3" t="s">
        <v>121</v>
      </c>
      <c r="D82" s="4">
        <v>1</v>
      </c>
      <c r="E82" s="3" t="s">
        <v>16</v>
      </c>
      <c r="F82" s="6">
        <v>590</v>
      </c>
      <c r="G82" s="3" t="s">
        <v>240</v>
      </c>
      <c r="H82" s="3"/>
      <c r="I82" s="3"/>
      <c r="J82" s="3"/>
      <c r="K82" s="3"/>
      <c r="L82" s="3"/>
      <c r="M82" s="3"/>
    </row>
    <row r="83" spans="1:13" ht="94" customHeight="1">
      <c r="A83" s="3" t="s">
        <v>241</v>
      </c>
      <c r="B83" s="3" t="s">
        <v>242</v>
      </c>
      <c r="C83" s="3" t="s">
        <v>121</v>
      </c>
      <c r="D83" s="4">
        <v>1</v>
      </c>
      <c r="E83" s="3" t="s">
        <v>16</v>
      </c>
      <c r="F83" s="6">
        <v>370</v>
      </c>
      <c r="G83" s="3" t="s">
        <v>243</v>
      </c>
      <c r="H83" s="3"/>
      <c r="I83" s="3"/>
      <c r="J83" s="3"/>
      <c r="K83" s="3"/>
      <c r="L83" s="3"/>
      <c r="M83" s="3"/>
    </row>
    <row r="84" spans="1:13" ht="94" customHeight="1">
      <c r="A84" s="3" t="s">
        <v>210</v>
      </c>
      <c r="B84" s="3" t="s">
        <v>244</v>
      </c>
      <c r="C84" s="3" t="s">
        <v>245</v>
      </c>
      <c r="D84" s="4">
        <v>1</v>
      </c>
      <c r="E84" s="3" t="s">
        <v>16</v>
      </c>
      <c r="F84" s="6">
        <v>1189</v>
      </c>
      <c r="G84" s="3" t="s">
        <v>246</v>
      </c>
      <c r="H84" s="3"/>
      <c r="I84" s="3"/>
      <c r="J84" s="3"/>
      <c r="K84" s="3"/>
      <c r="L84" s="3"/>
      <c r="M84" s="3"/>
    </row>
    <row r="85" spans="1:13" ht="94" customHeight="1">
      <c r="A85" s="3" t="s">
        <v>210</v>
      </c>
      <c r="B85" s="3" t="s">
        <v>247</v>
      </c>
      <c r="C85" s="3" t="s">
        <v>248</v>
      </c>
      <c r="D85" s="4">
        <v>1</v>
      </c>
      <c r="E85" s="3" t="s">
        <v>16</v>
      </c>
      <c r="F85" s="6">
        <v>356</v>
      </c>
      <c r="G85" s="3" t="s">
        <v>249</v>
      </c>
      <c r="H85" s="3"/>
      <c r="I85" s="3"/>
      <c r="J85" s="3"/>
      <c r="K85" s="3"/>
      <c r="L85" s="3"/>
      <c r="M85" s="3"/>
    </row>
    <row r="86" spans="1:13" ht="94" customHeight="1">
      <c r="A86" s="3" t="s">
        <v>250</v>
      </c>
      <c r="B86" s="3" t="s">
        <v>251</v>
      </c>
      <c r="C86" s="3" t="s">
        <v>26</v>
      </c>
      <c r="D86" s="4">
        <v>1</v>
      </c>
      <c r="E86" s="3" t="s">
        <v>16</v>
      </c>
      <c r="F86" s="6">
        <v>320</v>
      </c>
      <c r="G86" s="3" t="s">
        <v>252</v>
      </c>
      <c r="H86" s="3"/>
      <c r="I86" s="3"/>
      <c r="J86" s="3"/>
      <c r="K86" s="3"/>
      <c r="L86" s="3"/>
      <c r="M86" s="3"/>
    </row>
    <row r="87" spans="1:13" ht="94" customHeight="1">
      <c r="A87" s="3" t="s">
        <v>56</v>
      </c>
      <c r="B87" s="3" t="s">
        <v>253</v>
      </c>
      <c r="C87" s="3" t="s">
        <v>68</v>
      </c>
      <c r="D87" s="4">
        <v>1</v>
      </c>
      <c r="E87" s="3" t="s">
        <v>16</v>
      </c>
      <c r="F87" s="6">
        <v>750</v>
      </c>
      <c r="G87" s="3" t="s">
        <v>254</v>
      </c>
      <c r="H87" s="3"/>
      <c r="I87" s="3"/>
      <c r="J87" s="3"/>
      <c r="K87" s="3"/>
      <c r="L87" s="3"/>
      <c r="M87" s="3"/>
    </row>
    <row r="88" spans="1:13" ht="94" customHeight="1">
      <c r="A88" s="3" t="s">
        <v>255</v>
      </c>
      <c r="B88" s="3" t="s">
        <v>256</v>
      </c>
      <c r="C88" s="3" t="s">
        <v>204</v>
      </c>
      <c r="D88" s="4">
        <v>1</v>
      </c>
      <c r="E88" s="3" t="s">
        <v>16</v>
      </c>
      <c r="F88" s="6">
        <v>160</v>
      </c>
      <c r="G88" s="3" t="s">
        <v>257</v>
      </c>
      <c r="H88" s="3"/>
      <c r="I88" s="3"/>
      <c r="J88" s="3"/>
      <c r="K88" s="3"/>
      <c r="L88" s="3"/>
      <c r="M88" s="3"/>
    </row>
    <row r="90" spans="1:13">
      <c r="A90" s="1" t="s">
        <v>258</v>
      </c>
    </row>
  </sheetData>
  <hyperlinks>
    <hyperlink ref="F2" r:id="rId1" tooltip="Fannie Schiavoni (brand site): listed price USD 3,450 = A$4,912 at ECB 28 Sep 2026 (1 AUD = 0.70239 USD), checked 29 Sep 2026" display="https://www.fannieschiavoni.com/shop/kaia-dress" xr:uid="{00000000-0004-0000-0000-000000000000}"/>
    <hyperlink ref="F3" r:id="rId2" tooltip="Désordre Boutique, Sydney (archived page): listed price A$2,150, captured 27 Sep 2023" display="https://web.archive.org/web/20230927023312/https:/desordrestore.com/products/drawstring-halterneck-white-cut-out-dress" xr:uid="{00000000-0004-0000-0000-000001000000}"/>
    <hyperlink ref="F4" r:id="rId3" tooltip="Fannie Schiavoni (brand site): listed price USD 2,450 = A$3,488 at ECB 28 Sep 2026 (1 AUD = 0.70239 USD), checked 29 Sep 2026" display="https://www.fannieschiavoni.com/shop/hailey-dress-2" xr:uid="{00000000-0004-0000-0000-000002000000}"/>
    <hyperlink ref="F5" r:id="rId4" tooltip="Désordre Boutique, Sydney (archived page): listed price A$1,890, captured 23 Mar 2023" display="https://web.archive.org/web/20230323101727/https:/desordrestore.com/products/diamonds-green-maxi-dress-1" xr:uid="{00000000-0004-0000-0000-000003000000}"/>
    <hyperlink ref="F6" r:id="rId5" tooltip="Désordre Boutique, Sydney (archived page): was price A$1,790, captured 18 Apr 2024" display="https://web.archive.org/web/20240418011447/https:/desordrestore.com/products/diamonds-yellow-mini-dress" xr:uid="{00000000-0004-0000-0000-000004000000}"/>
    <hyperlink ref="F7" r:id="rId6" tooltip="Désordre Boutique, Sydney (archived page): was price A$3,200, captured 13 Jun 2025" display="https://web.archive.org/web/20250612182521/https:/desordrestore.com/products/coco-bijoux-hot-pink-mini-dress-1" xr:uid="{00000000-0004-0000-0000-000005000000}"/>
    <hyperlink ref="F8" r:id="rId7" tooltip="Désordre Boutique, Sydney (archived page): was price A$1,590, captured 7 Jun 2023" display="https://web.archive.org/web/20230607013657/https:/desordrestore.com/products/lexi-lime-green-mini-dress-1" xr:uid="{00000000-0004-0000-0000-000006000000}"/>
    <hyperlink ref="F9" r:id="rId8" tooltip="Désordre Boutique, Sydney (archived page): original price A$1,290, captured 19 Jul 2025" display="https://web.archive.org/web/20250719053655/https:/desordrestore.com/products/sleeveless-bias-long-grey-dress" xr:uid="{00000000-0004-0000-0000-000007000000}"/>
    <hyperlink ref="F10" r:id="rId9" tooltip="Désordre Boutique, Sydney (archived page): was price A$1,990, captured 30 Nov 2022" display="https://web.archive.org/web/20221130095525/https:/desordrestore.com/products/orion-lilac-evening-dress-1" xr:uid="{00000000-0004-0000-0000-000008000000}"/>
    <hyperlink ref="F11" r:id="rId10" tooltip="Désordre Boutique, Sydney (archived page): listed price A$1,790, captured 13 May 2025" display="https://web.archive.org/web/20250512141639/https:/desordrestore.com/products/vilar-black-dress" xr:uid="{00000000-0004-0000-0000-000009000000}"/>
    <hyperlink ref="F12" r:id="rId11" tooltip="Farfetch: original price A$3,637, checked 29 Sep 2026" display="https://www.farfetch.com/au/shopping/women/monot-cut-out-tube-dress-item-20115530.aspx" xr:uid="{00000000-0004-0000-0000-00000A000000}"/>
    <hyperlink ref="F13" r:id="rId12" tooltip="Désordre Boutique, Sydney (archived page): listed price A$2,490, captured 2 Oct 2023" display="https://web.archive.org/web/20231002041856/https:/desordrestore.com/products/halterneck-black-diamond-cut-out-dress-1" xr:uid="{00000000-0004-0000-0000-00000B000000}"/>
    <hyperlink ref="F14" r:id="rId13" tooltip="FWRD (US price): previous price USD 1,813 = A$2,581 at ECB 28 Sep 2026 (1 AUD = 0.70239 USD), checked 29 Sep 2026" display="https://www.fwrd.com/product-atlein-hooded-ruched-gown-in-saumatre/ATLF-WD30/" xr:uid="{00000000-0004-0000-0000-00000C000000}"/>
    <hyperlink ref="F15" r:id="rId14" tooltip="Désordre Boutique, Sydney (archived page): listed price A$1,590, captured 21 Jan 2025" display="https://web.archive.org/web/20250120182335/https:/desordrestore.com/products/aw24-dress-06-grey" xr:uid="{00000000-0004-0000-0000-00000D000000}"/>
    <hyperlink ref="F16" r:id="rId15" tooltip="Désordre Boutique, Sydney (archived page): listed price A$2,450, captured 2 Oct 2023" display="https://web.archive.org/web/20231002053441/https:/desordrestore.com/products/aura-blue-mini-dress" xr:uid="{00000000-0004-0000-0000-00000E000000}"/>
    <hyperlink ref="F17" r:id="rId16" tooltip="Mytheresa: original price A$2,555, checked 29 Sep 2026" display="https://www.mytheresa.com/au/en/women/area-faux-fur-trimmed-strapless-minidress-multicoloured-p00860360" xr:uid="{00000000-0004-0000-0000-00000F000000}"/>
    <hyperlink ref="F18" r:id="rId17" tooltip="FWRD (US price): previous price USD 2,000 = A$2,847 at ECB 28 Sep 2026 (1 AUD = 0.70239 USD), checked 29 Sep 2026" display="https://www.fwrd.com/product-alex-perry-long-sleeve-twist-satin-mini-dress-in-gold/APEF-WD149/" xr:uid="{00000000-0004-0000-0000-000010000000}"/>
    <hyperlink ref="F19" r:id="rId18" tooltip="Désordre Boutique, Sydney (archived page): listed price A$2,100, captured 4 Dec 2023" display="https://web.archive.org/web/20231204095755/https:/desordrestore.com/products/tinley-strawberry-crystal-mini-dress-1" xr:uid="{00000000-0004-0000-0000-000011000000}"/>
    <hyperlink ref="F20" r:id="rId19" tooltip="Désordre Boutique, Sydney (archived page): original price A$1,690, captured 26 Jan 2025" display="https://web.archive.org/web/20250126091034/https:/desordrestore.com/products/racer-cut-black-dress-with-cut-out-1" xr:uid="{00000000-0004-0000-0000-000012000000}"/>
    <hyperlink ref="F21" r:id="rId20" tooltip="Désordre Boutique, Sydney (archived page): was price A$2,890, captured 2 Oct 2023" display="https://web.archive.org/web/20231002042050/https:/desordrestore.com/products/asymmetric-purple-v-neck-long-sleeve-maxi-dress" xr:uid="{00000000-0004-0000-0000-000013000000}"/>
    <hyperlink ref="F22" r:id="rId21" tooltip="Farfetch: original price A$3,246 on two of the three sizes offered, checked 29 Sep 2026" display="https://www.farfetch.com/au/shopping/women/monot-cut-out-maxi-dress-item-20042579.aspx" xr:uid="{00000000-0004-0000-0000-000014000000}"/>
    <hyperlink ref="F23" r:id="rId22" tooltip="Farfetch: original price A$2,747, checked 29 Sep 2026" display="https://www.farfetch.com/au/shopping/women/area-rope-print-cut-out-minidress-item-19681194.aspx" xr:uid="{00000000-0004-0000-0000-000015000000}"/>
    <hyperlink ref="F24" r:id="rId23" tooltip="Farfetch: listed price A$3,363, checked 29 Sep 2026" display="https://www.farfetch.com/au/shopping/women/monot-cut-out-mini-dress-item-18431288.aspx" xr:uid="{00000000-0004-0000-0000-000016000000}"/>
    <hyperlink ref="F25" r:id="rId24" tooltip="Désordre Boutique, Sydney (archived page): was price A$2,890, captured 1 Oct 2023" display="https://web.archive.org/web/20231001023923/https:/desordrestore.com/products/asymmetric-black-v-neck-long-sleeve-maxi-dress-1" xr:uid="{00000000-0004-0000-0000-000017000000}"/>
    <hyperlink ref="F26" r:id="rId25" tooltip="Désordre Boutique, Sydney (archived page): listed price A$1,390, captured 18 Jan 2025" display="https://web.archive.org/web/20250118112236/https:/desordrestore.com/products/one-shoulder-draped-mini-terre-dress" xr:uid="{00000000-0004-0000-0000-000018000000}"/>
    <hyperlink ref="F27" r:id="rId26" tooltip="Style listed by FWRD (Wayback)" display="https://web.archive.org/web/20251117214523/https:/www.fwrd.com/product-atlein-one-shoulder-ruched-cut-out-gown-in-black/ATLF-WD32/?d=Womens&amp;pdpsrc=rec2&amp;navsrc=oos_hdr&amp;sectionURL=Direct+Hit" xr:uid="{00000000-0004-0000-0000-000019000000}"/>
    <hyperlink ref="F28" r:id="rId27" tooltip="Désordre Boutique, Sydney (archived page): original price A$1,150, captured 14 Aug 2025" display="https://web.archive.org/web/20250813165547/https:/desordrestore.com/products/bustier-cropped-black-denim-corset-top" xr:uid="{00000000-0004-0000-0000-00001A000000}"/>
    <hyperlink ref="F29" r:id="rId28" tooltip="Désordre Boutique, Sydney (archived page): original price A$1,490, captured 16 Jul 2025" display="https://web.archive.org/web/20250715195822/https:/desordrestore.com/products/flower-bustier-denim-corset-black-top" xr:uid="{00000000-0004-0000-0000-00001B000000}"/>
    <hyperlink ref="F30" r:id="rId29" tooltip="Désordre Boutique, Sydney (archived page): original price A$2,090, captured 23 Apr 2025" display="https://web.archive.org/web/20250422192411/https:/desordrestore.com/products/utility-aqua-bodysuit-with-lace-up-detail" xr:uid="{00000000-0004-0000-0000-00001C000000}"/>
    <hyperlink ref="F31" r:id="rId30" tooltip="Désordre Boutique, Sydney (archived page): original price A$1,690, captured 2 Oct 2023" display="https://web.archive.org/web/20231002041701/https:/desordrestore.com/products/cropped-aqua-bustier-1" xr:uid="{00000000-0004-0000-0000-00001D000000}"/>
    <hyperlink ref="F32" r:id="rId31" tooltip="Désordre Boutique, Sydney (archived page): was price A$990, captured 17 Apr 2024" display="https://web.archive.org/web/20240416165527/https:/desordrestore.com/products/crystal-watermelon-fuchsia-cup-bustier-1" xr:uid="{00000000-0004-0000-0000-00001E000000}"/>
    <hyperlink ref="F33" r:id="rId32" tooltip="Style listed by Grifo210" display="https://www.grifo210.com/en-ww/products/the-andamane-hollywood-sports-bra-t170727btjp177-greige" xr:uid="{00000000-0004-0000-0000-00001F000000}"/>
    <hyperlink ref="F34" r:id="rId33" tooltip="Désordre Boutique, Sydney (archived page): original price A$450, captured 19 Jun 2025" display="https://web.archive.org/web/20250618153823/https:/desordrestore.com/collections/ottolinger/products/velvet-lounge-blue-bra-1" xr:uid="{00000000-0004-0000-0000-000020000000}"/>
    <hyperlink ref="F35" r:id="rId34" tooltip="Poster Girl (brand site): regular price GBP 265 = A$500 at ECB 28 Sep 2026 (1 AUD = 0.52957 GBP), checked 29 Sep 2026" display="https://poster-girl.com/products/rhinestoned-brooke-bra-cosmo" xr:uid="{00000000-0004-0000-0000-000021000000}"/>
    <hyperlink ref="F36" r:id="rId35" tooltip="Désordre Boutique, Sydney (archived page): listed price A$450, captured 17 May 2022" display="https://web.archive.org/web/20220517085259/https:/desordrestore.com/products/latex-metallic-grey-tank-top-bra-1" xr:uid="{00000000-0004-0000-0000-000022000000}"/>
    <hyperlink ref="F37" r:id="rId36" tooltip="Désordre Boutique, Sydney (archived page): was price A$690, captured 30 Nov 2022" display="https://web.archive.org/web/20221130094429/https:/desordrestore.com/products/legato-brown-bodysuit" xr:uid="{00000000-0004-0000-0000-000023000000}"/>
    <hyperlink ref="F38" r:id="rId37" tooltip="Désordre Boutique, Sydney (archived page): listed price A$1,050, captured 9 Nov 2024" display="https://web.archive.org/web/20241109024846/https:/desordrestore.com/products/sweetheart-brown-suede-bra-top" xr:uid="{00000000-0004-0000-0000-000024000000}"/>
    <hyperlink ref="F39" r:id="rId38" tooltip="Désordre Boutique, Sydney (archived page): original price A$1,690, captured 19 Jul 2025" display="https://web.archive.org/web/20250719045448/https:/desordrestore.com/products/cropped-fuchsia-bustier-1" xr:uid="{00000000-0004-0000-0000-000025000000}"/>
    <hyperlink ref="F40" r:id="rId39" tooltip="Désordre Boutique, Sydney (archived page): original price A$450, captured 13 Jul 2025" display="https://web.archive.org/web/20250713134623/https:/desordrestore.com/collections/ottolinger/products/velvet-lounge-black-bra-1" xr:uid="{00000000-0004-0000-0000-000026000000}"/>
    <hyperlink ref="F41" r:id="rId40" tooltip="Désordre Boutique, Sydney (archived page): original price A$550, captured 22 May 2025" display="https://web.archive.org/web/20250521174535/https:/desordrestore.com/products/alkes-chocolate-bra-1" xr:uid="{00000000-0004-0000-0000-000027000000}"/>
    <hyperlink ref="F42" r:id="rId41" tooltip="Désordre Boutique, Sydney (archived page): listed price A$450, captured 17 May 2022" display="https://web.archive.org/web/20220517085259/https:/desordrestore.com/products/latex-metallic-grey-tank-top-bra-1" xr:uid="{00000000-0004-0000-0000-000028000000}"/>
    <hyperlink ref="F43" r:id="rId42" tooltip="Désordre Boutique, Sydney (archived page): listed price A$690, captured 19 Jan 2022" display="https://web.archive.org/web/20220119080904/https:/desordrestore.com/products/legato-lilac-bodysuit" xr:uid="{00000000-0004-0000-0000-000029000000}"/>
    <hyperlink ref="F44" r:id="rId43" tooltip="Désordre Boutique, Sydney (archived page): original price A$390, captured 4 Jun 2023" display="https://web.archive.org/web/20230604100308/https:/desordrestore.com/products/asya-purple-pink-bodysuit-1" xr:uid="{00000000-0004-0000-0000-00002A000000}"/>
    <hyperlink ref="F45" r:id="rId44" tooltip="Style listed by İlkyaz Özel (brand site, formerly The New Arrivals)" display="https://newarrivals.co/products/dione-top-in-es-paradis" xr:uid="{00000000-0004-0000-0000-00002B000000}"/>
    <hyperlink ref="F46" r:id="rId45" tooltip="Style listed by İlkyaz Özel (brand site, formerly The New Arrivals)" display="https://newarrivals.co/products/dione-top-in-atzaro" xr:uid="{00000000-0004-0000-0000-00002C000000}"/>
    <hyperlink ref="F47" r:id="rId46" tooltip="Style listed by İlkyaz Özel (brand site, formerly The New Arrivals)" display="https://newarrivals.co/products/look-34-top" xr:uid="{00000000-0004-0000-0000-00002D000000}"/>
    <hyperlink ref="F48" r:id="rId47" tooltip="Désordre Boutique, Sydney (archived page): listed price A$1,200, captured 22 Apr 2024" display="https://web.archive.org/web/20240422130537/https:/desordrestore.com/products/bikini-cowl-drape-crop-aquamarine-top" xr:uid="{00000000-0004-0000-0000-00002E000000}"/>
    <hyperlink ref="F49" r:id="rId48" tooltip="FWRD (US price): previous price USD 900 = A$1,281 at ECB 28 Sep 2026 (1 AUD = 0.70239 USD), checked 29 Sep 2026" display="https://www.fwrd.com/product-alex-perry-drape-crop-top-in-raspberry/APEF-WS70/" xr:uid="{00000000-0004-0000-0000-00002F000000}"/>
    <hyperlink ref="F50" r:id="rId49" tooltip="Alex Perry brand site (archived page): listed price A$1,150, captured 23 Oct 2023" display="https://web.archive.org/web/20231023103845/https:/www.alexperry.com.au/products/tora" xr:uid="{00000000-0004-0000-0000-000030000000}"/>
    <hyperlink ref="F51" r:id="rId50" tooltip="Désordre Boutique, Sydney (archived page): listed price A$1,150, captured 2 Oct 2023" display="https://web.archive.org/web/20231002042925/https:/desordrestore.com/products/tora-pink-bra-top" xr:uid="{00000000-0004-0000-0000-000031000000}"/>
    <hyperlink ref="F52" r:id="rId51" tooltip="Désordre Boutique, Sydney (archived page): was price A$890, captured 27 Jan 2023" display="https://web.archive.org/web/20230126232512/https:/desordrestore.com/products/crystal-spike-pink-silver-ruched-top-1" xr:uid="{00000000-0004-0000-0000-000032000000}"/>
    <hyperlink ref="F53" r:id="rId52" tooltip="Désordre Boutique, Sydney (archived page): listed price A$990, captured 3 Mar 2024" display="https://web.archive.org/web/20240302144258/https:/desordrestore.com/products/polka-dot-cream-yellow-bustier" xr:uid="{00000000-0004-0000-0000-000033000000}"/>
    <hyperlink ref="F54" r:id="rId53" tooltip="Désordre Boutique, Sydney (archived page): was price A$1,390, captured 15 May 2025" display="https://web.archive.org/web/20250515031900/https:/desordrestore.com/products/embroidered-crystal-cup-draped-bustier-black" xr:uid="{00000000-0004-0000-0000-000034000000}"/>
    <hyperlink ref="F55" r:id="rId54" tooltip="Désordre Boutique, Sydney (archived page): was price A$1,390, captured 30 May 2024" display="https://web.archive.org/web/20240529184332/https:/desordrestore.com/products/ombre-pink-multi-crystal-bustier-1" xr:uid="{00000000-0004-0000-0000-000035000000}"/>
    <hyperlink ref="F56" r:id="rId55" tooltip="Désordre Boutique, Sydney (archived page): was price A$1,450, captured 22 Jun 2025" display="https://web.archive.org/web/20250622120243/https:/desordrestore.com/products/pyramid-cup-silver-corset-top-1" xr:uid="{00000000-0004-0000-0000-000036000000}"/>
    <hyperlink ref="F57" r:id="rId56" tooltip="Désordre Boutique, Sydney (archived page): was price A$990, captured 15 Jul 2025" display="https://web.archive.org/web/20250715104128/https:/desordrestore.com/products/the-forest-camouflage-vest" xr:uid="{00000000-0004-0000-0000-000037000000}"/>
    <hyperlink ref="F58" r:id="rId57" tooltip="Style listed by Havre Studio (brand site)" display="https://www.havrestudio.com/products/black-tuxedo-blazer" xr:uid="{00000000-0004-0000-0000-000038000000}"/>
    <hyperlink ref="F59" r:id="rId58" tooltip="Désordre Boutique, Sydney (archived page): listed price A$2,250, captured 30 May 2024" display="https://web.archive.org/web/20240530103122/https:/desordrestore.com/products/basse-taupe-blazer" xr:uid="{00000000-0004-0000-0000-000039000000}"/>
    <hyperlink ref="F60" r:id="rId59" tooltip="Petar Petrov (brand site): original price EUR 1,390 = A$2,252 at ECB 28 Sep 2026 (1 AUD = 0.61732 EUR), checked 29 Sep 2026" display="https://petarpetrov.com/shop/treasure-blouse-black.html" xr:uid="{00000000-0004-0000-0000-00003A000000}"/>
    <hyperlink ref="F61" r:id="rId60" tooltip="Désordre Boutique, Sydney (archived page): original price A$1,000, captured 7 Oct 2024" display="https://web.archive.org/web/20241006141107/https:/desordrestore.com/products/caden-blush-shirt-1" xr:uid="{00000000-0004-0000-0000-00003B000000}"/>
    <hyperlink ref="F62" r:id="rId61" tooltip="Désordre Boutique, Sydney (archived page): listed price A$420, captured 24 Sep 2021" display="https://web.archive.org/web/20210924124621/https:/desordrestore.com/products/cotton-tie-white-blouse-1" xr:uid="{00000000-0004-0000-0000-00003C000000}"/>
    <hyperlink ref="F63" r:id="rId62" tooltip="Petar Petrov (brand site): listed price EUR 1,050 = A$1,701 at ECB 28 Sep 2026 (1 AUD = 0.61732 EUR), checked 29 Sep 2026" display="https://petarpetrov.com/shop/get-up-shirt-cement.html" xr:uid="{00000000-0004-0000-0000-00003D000000}"/>
    <hyperlink ref="F64" r:id="rId63" tooltip="Coveti: listed price USD 2,341 = A$3,333 at ECB 28 Sep 2026 (1 AUD = 0.70239 USD), checked 29 Sep 2026" display="https://coveti.com/product/laure-swing-top/" xr:uid="{00000000-0004-0000-0000-00003E000000}"/>
    <hyperlink ref="F65" r:id="rId64" tooltip="Petar Petrov (brand site): listed price EUR 990 = A$1,604 at ECB 28 Sep 2026 (1 AUD = 0.61732 EUR), checked 29 Sep 2026" display="https://petarpetrov.com/shop/wali-waistcoat-straw.html" xr:uid="{00000000-0004-0000-0000-00003F000000}"/>
    <hyperlink ref="F67" r:id="rId65" tooltip="Coveti: listed price USD 1,319 = A$1,878 at ECB 28 Sep 2026 (1 AUD = 0.70239 USD), checked 29 Sep 2026" display="https://coveti.com/product/myrrh-top/" xr:uid="{00000000-0004-0000-0000-000040000000}"/>
    <hyperlink ref="F69" r:id="rId66" tooltip="FWRD (US price): listed price USD 190 = A$271 at ECB 28 Sep 2026 (1 AUD = 0.70239 USD), checked 29 Sep 2026" display="https://www.fwrd.com/product-wolford-fatal-sleeveless-top/WOLF-WS89/" xr:uid="{00000000-0004-0000-0000-000041000000}"/>
    <hyperlink ref="F70" r:id="rId67" tooltip="Désordre Boutique, Sydney (archived page): listed price A$650, captured 14 Aug 2025" display="https://web.archive.org/web/20250813164209/https:/desordrestore.com/products/knit-halter-cream-top" xr:uid="{00000000-0004-0000-0000-000042000000}"/>
    <hyperlink ref="F71" r:id="rId68" tooltip="Petar Petrov (brand site): listed price EUR 490 = A$794 at ECB 28 Sep 2026 (1 AUD = 0.61732 EUR), checked 29 Sep 2026" display="https://petarpetrov.com/shop/kalin-top-white.html" xr:uid="{00000000-0004-0000-0000-000043000000}"/>
    <hyperlink ref="F72" r:id="rId69" tooltip="Désordre Boutique, Sydney (archived page): listed price A$495, captured 15 Mar 2025" display="https://web.archive.org/web/20250315113418/https:/desordrestore.com/products/double-layered-khaki-t-shirt" xr:uid="{00000000-0004-0000-0000-000044000000}"/>
    <hyperlink ref="F73" r:id="rId70" tooltip="Désordre Boutique, Sydney (archived page): was price A$1,490, captured 8 Aug 2025" display="https://web.archive.org/web/20250808075345/https:/desordrestore.com/products/high-waisted-gold-sequin-leggings" xr:uid="{00000000-0004-0000-0000-000045000000}"/>
    <hyperlink ref="F74" r:id="rId71" tooltip="Désordre Boutique, Sydney (archived page): was price A$990, captured 18 Apr 2024" display="https://web.archive.org/web/20240418015801/https:/desordrestore.com/products/diamonds-pink-raspberry-pants" xr:uid="{00000000-0004-0000-0000-000046000000}"/>
    <hyperlink ref="F75" r:id="rId72" tooltip="Désordre Boutique, Sydney (archived page): original price A$1,090, captured 16 May 2025" display="https://web.archive.org/web/20250516012336/https:/desordrestore.com/products/straight-blue-leggings" xr:uid="{00000000-0004-0000-0000-000047000000}"/>
    <hyperlink ref="F76" r:id="rId73" tooltip="Désordre Boutique, Sydney (archived page): original price A$1,690, captured 26 Jan 2025" display="https://web.archive.org/web/20250125195444/https:/desordrestore.com/products/aqua-mini-skirt-with-slit-1" xr:uid="{00000000-0004-0000-0000-000048000000}"/>
    <hyperlink ref="F77" r:id="rId74" tooltip="Désordre Boutique, Sydney (archived page): was price A$1,090, captured 22 Apr 2024" display="https://web.archive.org/web/20240422120346/https:/desordrestore.com/products/butterfly-green-multi-printed-cami-top-1" xr:uid="{00000000-0004-0000-0000-000049000000}"/>
    <hyperlink ref="F78" r:id="rId75" tooltip="Désordre Boutique, Sydney (archived page): original price A$480, captured 26 Jun 2024" display="https://web.archive.org/web/20240625150042/https:/desordrestore.com/products/cher-rainbow-crop-top-1" xr:uid="{00000000-0004-0000-0000-00004A000000}"/>
    <hyperlink ref="F79" r:id="rId76" tooltip="Désordre Boutique, Sydney (archived page): listed price A$495, captured 15 Mar 2025" display="https://web.archive.org/web/20250315113418/https:/desordrestore.com/products/double-layered-khaki-t-shirt" xr:uid="{00000000-0004-0000-0000-00004B000000}"/>
    <hyperlink ref="F80" r:id="rId77" tooltip="Désordre Boutique, Sydney (archived page): original price A$590, captured 22 Apr 2024" display="https://web.archive.org/web/20240422062234/https:/desordrestore.com/products/lira-black-silver-top" xr:uid="{00000000-0004-0000-0000-00004C000000}"/>
    <hyperlink ref="F81" r:id="rId78" tooltip="Style listed by JoosTricot (brand site)" display="https://joostricot.com/products/pink-lurex-ballet-wrap-sweater" xr:uid="{00000000-0004-0000-0000-00004D000000}"/>
    <hyperlink ref="F82" r:id="rId79" tooltip="Désordre Boutique, Sydney (archived page): was price A$590, captured 5 Mar 2024" display="https://web.archive.org/web/20240304222042/https:/desordrestore.com/products/cher-rainbow-cut-out-top-1" xr:uid="{00000000-0004-0000-0000-00004E000000}"/>
    <hyperlink ref="F83" r:id="rId80" tooltip="Désordre Boutique, Sydney (archived page): listed price A$370, captured 30 Nov 2021" display="https://web.archive.org/web/20211129180220/https:/desordrestore.com/products/franca-black-top-1" xr:uid="{00000000-0004-0000-0000-00004F000000}"/>
    <hyperlink ref="F84" r:id="rId81" tooltip="Branché: original price PLN 3,210 = A$1,189 at ECB 28 Sep 2026 (1 AUD = 2.69955 PLN), checked 29 Sep 2026" display="https://branchestore.com/product/aya-muse-16/" xr:uid="{00000000-0004-0000-0000-000050000000}"/>
    <hyperlink ref="F85" r:id="rId82" tooltip="Aya Muse (brand site): listed price USD 250 = A$356 at ECB 28 Sep 2026 (1 AUD = 0.70239 USD), checked 29 Sep 2026" display="https://www.aya-muse.com/products/button-up-tank-bge" xr:uid="{00000000-0004-0000-0000-000051000000}"/>
    <hyperlink ref="F86" r:id="rId83" tooltip="Désordre Boutique, Sydney (archived page): listed price A$320, captured 14 Jul 2025" display="https://web.archive.org/web/20250713143249/https:/desordrestore.com/products/nico-cami-apricot" xr:uid="{00000000-0004-0000-0000-000052000000}"/>
    <hyperlink ref="F87" r:id="rId84" tooltip="Désordre Boutique, Sydney (archived page): original price A$750, captured 26 Nov 2020" display="https://web.archive.org/web/20201126070017/https:/desordrestore.com/products/zak-orange-cuff-crop" xr:uid="{00000000-0004-0000-0000-000053000000}"/>
    <hyperlink ref="F88" r:id="rId85" tooltip="Désordre Boutique, Sydney (archived page): Celeste Tesoriero Canvas Red Tee, original price A$160, captured 1 Dec 2015 (sold there as Canvas Red Tee)" display="https://web.archive.org/web/20151201060332/http:/www.desordrestore.com/femme/buy-now/by-style/tops/canvas-red-tee" xr:uid="{00000000-0004-0000-0000-000054000000}"/>
  </hyperlinks>
  <pageMargins left="0.7" right="0.7" top="0.75" bottom="0.75" header="0.3" footer="0.3"/>
  <drawing r:id="rId86"/>
  <tableParts count="1">
    <tablePart r:id="rId8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showGridLines="0" topLeftCell="A45" zoomScale="85" zoomScaleNormal="85" workbookViewId="0">
      <selection activeCell="L50" sqref="L50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263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264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15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27700</v>
      </c>
      <c r="B10" s="26"/>
      <c r="C10" s="26"/>
      <c r="D10" s="25">
        <f>1-C8/A10</f>
        <v>0.85559566787003605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HYPERLINK("https://buy.stripe.com/9B63cucn25o1aX95lffrW0T","Pay with Stripe")</f>
        <v>Pay with Stripe</v>
      </c>
      <c r="C14" s="12" t="str">
        <f>HYPERLINK("https://buy.stripe.com/aFa8wO5YE2bPaX9eVPfrW0Z","Pay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$15,094 RRP | AUD $2,179.64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17</v>
      </c>
      <c r="C18" s="17" t="s">
        <v>280</v>
      </c>
      <c r="D18" s="15" t="s">
        <v>15</v>
      </c>
      <c r="E18" s="18">
        <v>1</v>
      </c>
      <c r="F18" s="15" t="s">
        <v>16</v>
      </c>
      <c r="G18" s="19">
        <v>4912</v>
      </c>
      <c r="H18" s="20">
        <f t="shared" ref="H18:H23" si="0">$C$8*G18/$A$10</f>
        <v>709.31407942238263</v>
      </c>
      <c r="I18" s="21" t="s">
        <v>13</v>
      </c>
    </row>
    <row r="19" spans="1:9" ht="66" customHeight="1">
      <c r="A19" s="15"/>
      <c r="B19" s="16" t="s">
        <v>66</v>
      </c>
      <c r="C19" s="17" t="s">
        <v>281</v>
      </c>
      <c r="D19" s="15" t="s">
        <v>68</v>
      </c>
      <c r="E19" s="18">
        <v>1</v>
      </c>
      <c r="F19" s="15" t="s">
        <v>16</v>
      </c>
      <c r="G19" s="19">
        <v>2847</v>
      </c>
      <c r="H19" s="20">
        <f t="shared" si="0"/>
        <v>411.11913357400721</v>
      </c>
      <c r="I19" s="21" t="s">
        <v>56</v>
      </c>
    </row>
    <row r="20" spans="1:9" ht="66" customHeight="1">
      <c r="A20" s="15"/>
      <c r="B20" s="16" t="s">
        <v>63</v>
      </c>
      <c r="C20" s="17" t="s">
        <v>282</v>
      </c>
      <c r="D20" s="15" t="s">
        <v>166</v>
      </c>
      <c r="E20" s="18">
        <v>1</v>
      </c>
      <c r="F20" s="15" t="s">
        <v>16</v>
      </c>
      <c r="G20" s="19">
        <v>2555</v>
      </c>
      <c r="H20" s="20">
        <f t="shared" si="0"/>
        <v>368.95306859205778</v>
      </c>
      <c r="I20" s="21" t="s">
        <v>60</v>
      </c>
    </row>
    <row r="21" spans="1:9" ht="66" customHeight="1">
      <c r="A21" s="15"/>
      <c r="B21" s="16" t="s">
        <v>69</v>
      </c>
      <c r="C21" s="17" t="s">
        <v>283</v>
      </c>
      <c r="D21" s="15" t="s">
        <v>68</v>
      </c>
      <c r="E21" s="18">
        <v>1</v>
      </c>
      <c r="F21" s="15" t="s">
        <v>16</v>
      </c>
      <c r="G21" s="19">
        <v>2100</v>
      </c>
      <c r="H21" s="20">
        <f t="shared" si="0"/>
        <v>303.24909747292418</v>
      </c>
      <c r="I21" s="21" t="s">
        <v>56</v>
      </c>
    </row>
    <row r="22" spans="1:9" ht="66" customHeight="1">
      <c r="A22" s="15"/>
      <c r="B22" s="16" t="s">
        <v>88</v>
      </c>
      <c r="C22" s="17" t="s">
        <v>284</v>
      </c>
      <c r="D22" s="15" t="s">
        <v>35</v>
      </c>
      <c r="E22" s="18">
        <v>1</v>
      </c>
      <c r="F22" s="15" t="s">
        <v>16</v>
      </c>
      <c r="G22" s="19">
        <v>1390</v>
      </c>
      <c r="H22" s="20">
        <f t="shared" si="0"/>
        <v>200.72202166064983</v>
      </c>
      <c r="I22" s="21" t="s">
        <v>37</v>
      </c>
    </row>
    <row r="23" spans="1:9" ht="66" customHeight="1">
      <c r="A23" s="15"/>
      <c r="B23" s="16" t="s">
        <v>39</v>
      </c>
      <c r="C23" s="17" t="s">
        <v>285</v>
      </c>
      <c r="D23" s="15" t="s">
        <v>35</v>
      </c>
      <c r="E23" s="18">
        <v>1</v>
      </c>
      <c r="F23" s="15" t="s">
        <v>16</v>
      </c>
      <c r="G23" s="19">
        <v>1290</v>
      </c>
      <c r="H23" s="20">
        <f t="shared" si="0"/>
        <v>186.28158844765343</v>
      </c>
      <c r="I23" s="21" t="s">
        <v>37</v>
      </c>
    </row>
    <row r="25" spans="1:9" ht="24" customHeight="1">
      <c r="A25" s="35" t="str">
        <f>"B. Bras, Bustiers &amp; Bodysuits — 6 pieces | AUD "&amp;TEXT(SUM(G27:G32),"$#,##0")&amp;" RRP | AUD "&amp;TEXT(SUM(H27:H32),"$#,##0.00")&amp;" trade"</f>
        <v>B. Bras, Bustiers &amp; Bodysuits — 6 pieces | AUD $4,690 RRP | AUD $677.26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158</v>
      </c>
      <c r="C27" s="17" t="s">
        <v>286</v>
      </c>
      <c r="D27" s="15" t="s">
        <v>160</v>
      </c>
      <c r="E27" s="18">
        <v>1</v>
      </c>
      <c r="F27" s="15" t="s">
        <v>16</v>
      </c>
      <c r="G27" s="19">
        <v>1150</v>
      </c>
      <c r="H27" s="20">
        <f t="shared" ref="H27:H32" si="1">$C$8*G27/$A$10</f>
        <v>166.06498194945848</v>
      </c>
      <c r="I27" s="21" t="s">
        <v>56</v>
      </c>
    </row>
    <row r="28" spans="1:9" ht="66" customHeight="1">
      <c r="A28" s="15"/>
      <c r="B28" s="16" t="s">
        <v>93</v>
      </c>
      <c r="C28" s="17" t="s">
        <v>287</v>
      </c>
      <c r="D28" s="15" t="s">
        <v>35</v>
      </c>
      <c r="E28" s="18">
        <v>1</v>
      </c>
      <c r="F28" s="15" t="s">
        <v>16</v>
      </c>
      <c r="G28" s="19">
        <v>1150</v>
      </c>
      <c r="H28" s="20">
        <f t="shared" si="1"/>
        <v>166.06498194945848</v>
      </c>
      <c r="I28" s="21" t="s">
        <v>91</v>
      </c>
    </row>
    <row r="29" spans="1:9" ht="66" customHeight="1">
      <c r="A29" s="15"/>
      <c r="B29" s="16" t="s">
        <v>122</v>
      </c>
      <c r="C29" s="17" t="s">
        <v>288</v>
      </c>
      <c r="D29" s="15" t="s">
        <v>121</v>
      </c>
      <c r="E29" s="18">
        <v>1</v>
      </c>
      <c r="F29" s="15" t="s">
        <v>16</v>
      </c>
      <c r="G29" s="19">
        <v>1050</v>
      </c>
      <c r="H29" s="20">
        <f t="shared" si="1"/>
        <v>151.62454873646209</v>
      </c>
      <c r="I29" s="21" t="s">
        <v>91</v>
      </c>
    </row>
    <row r="30" spans="1:9" ht="66" customHeight="1">
      <c r="A30" s="15"/>
      <c r="B30" s="16" t="s">
        <v>113</v>
      </c>
      <c r="C30" s="17" t="s">
        <v>289</v>
      </c>
      <c r="D30" s="15" t="s">
        <v>121</v>
      </c>
      <c r="E30" s="18">
        <v>1</v>
      </c>
      <c r="F30" s="15" t="s">
        <v>16</v>
      </c>
      <c r="G30" s="19">
        <v>500</v>
      </c>
      <c r="H30" s="20">
        <f t="shared" si="1"/>
        <v>72.202166064981952</v>
      </c>
      <c r="I30" s="21" t="s">
        <v>111</v>
      </c>
    </row>
    <row r="31" spans="1:9" ht="66" customHeight="1">
      <c r="A31" s="15"/>
      <c r="B31" s="16" t="s">
        <v>116</v>
      </c>
      <c r="C31" s="17" t="s">
        <v>290</v>
      </c>
      <c r="D31" s="15" t="s">
        <v>15</v>
      </c>
      <c r="E31" s="18">
        <v>1</v>
      </c>
      <c r="F31" s="15" t="s">
        <v>16</v>
      </c>
      <c r="G31" s="19">
        <v>450</v>
      </c>
      <c r="H31" s="20">
        <f t="shared" si="1"/>
        <v>64.981949458483754</v>
      </c>
      <c r="I31" s="21" t="s">
        <v>114</v>
      </c>
    </row>
    <row r="32" spans="1:9" ht="66" customHeight="1">
      <c r="A32" s="15"/>
      <c r="B32" s="16" t="s">
        <v>137</v>
      </c>
      <c r="C32" s="17" t="s">
        <v>291</v>
      </c>
      <c r="D32" s="15" t="s">
        <v>136</v>
      </c>
      <c r="E32" s="18">
        <v>1</v>
      </c>
      <c r="F32" s="15" t="s">
        <v>16</v>
      </c>
      <c r="G32" s="19">
        <v>390</v>
      </c>
      <c r="H32" s="20">
        <f t="shared" si="1"/>
        <v>56.317689530685918</v>
      </c>
      <c r="I32" s="21" t="s">
        <v>134</v>
      </c>
    </row>
    <row r="34" spans="1:9" ht="24" customHeight="1">
      <c r="A34" s="35" t="str">
        <f>"C. Tops — 6 pieces | AUD "&amp;TEXT(SUM(G36:G41),"$#,##0")&amp;" RRP | AUD "&amp;TEXT(SUM(H36:H41),"$#,##0.00")&amp;" trade"</f>
        <v>C. Tops — 6 pieces | AUD $7,026 RRP | AUD $1,014.58 trade</v>
      </c>
      <c r="B34" s="36"/>
      <c r="C34" s="36"/>
      <c r="D34" s="36"/>
      <c r="E34" s="36"/>
      <c r="F34" s="36"/>
      <c r="G34" s="36"/>
      <c r="H34" s="36"/>
    </row>
    <row r="35" spans="1:9" ht="22" customHeight="1">
      <c r="A35" s="13" t="s">
        <v>273</v>
      </c>
      <c r="B35" s="13" t="s">
        <v>274</v>
      </c>
      <c r="C35" s="13" t="s">
        <v>275</v>
      </c>
      <c r="D35" s="13" t="s">
        <v>276</v>
      </c>
      <c r="E35" s="14" t="s">
        <v>277</v>
      </c>
      <c r="F35" s="13" t="s">
        <v>278</v>
      </c>
      <c r="G35" s="14" t="s">
        <v>5</v>
      </c>
      <c r="H35" s="14" t="s">
        <v>279</v>
      </c>
    </row>
    <row r="36" spans="1:9" ht="66" customHeight="1">
      <c r="A36" s="15"/>
      <c r="B36" s="16" t="s">
        <v>194</v>
      </c>
      <c r="C36" s="17" t="s">
        <v>292</v>
      </c>
      <c r="D36" s="15" t="s">
        <v>193</v>
      </c>
      <c r="E36" s="18">
        <v>1</v>
      </c>
      <c r="F36" s="15" t="s">
        <v>16</v>
      </c>
      <c r="G36" s="19">
        <v>3333</v>
      </c>
      <c r="H36" s="20">
        <f t="shared" ref="H36:H41" si="2">$C$8*G36/$A$10</f>
        <v>481.29963898916969</v>
      </c>
      <c r="I36" s="21" t="s">
        <v>191</v>
      </c>
    </row>
    <row r="37" spans="1:9" ht="66" customHeight="1">
      <c r="A37" s="15"/>
      <c r="B37" s="16" t="s">
        <v>183</v>
      </c>
      <c r="C37" s="17" t="s">
        <v>293</v>
      </c>
      <c r="D37" s="15" t="s">
        <v>50</v>
      </c>
      <c r="E37" s="18">
        <v>1</v>
      </c>
      <c r="F37" s="15" t="s">
        <v>16</v>
      </c>
      <c r="G37" s="19">
        <v>2252</v>
      </c>
      <c r="H37" s="20">
        <f t="shared" si="2"/>
        <v>325.19855595667872</v>
      </c>
      <c r="I37" s="21" t="s">
        <v>173</v>
      </c>
    </row>
    <row r="38" spans="1:9" ht="66" customHeight="1">
      <c r="A38" s="15"/>
      <c r="B38" s="16" t="s">
        <v>147</v>
      </c>
      <c r="C38" s="17" t="s">
        <v>294</v>
      </c>
      <c r="D38" s="15" t="s">
        <v>35</v>
      </c>
      <c r="E38" s="18">
        <v>1</v>
      </c>
      <c r="F38" s="15" t="s">
        <v>16</v>
      </c>
      <c r="G38" s="19">
        <v>590</v>
      </c>
      <c r="H38" s="20">
        <f t="shared" si="2"/>
        <v>85.198555956678703</v>
      </c>
      <c r="I38" s="21" t="s">
        <v>138</v>
      </c>
    </row>
    <row r="39" spans="1:9" ht="66" customHeight="1">
      <c r="A39" s="15"/>
      <c r="B39" s="16" t="s">
        <v>188</v>
      </c>
      <c r="C39" s="17" t="s">
        <v>295</v>
      </c>
      <c r="D39" s="15" t="s">
        <v>79</v>
      </c>
      <c r="E39" s="18">
        <v>1</v>
      </c>
      <c r="F39" s="15" t="s">
        <v>16</v>
      </c>
      <c r="G39" s="19">
        <v>420</v>
      </c>
      <c r="H39" s="20">
        <f t="shared" si="2"/>
        <v>60.64981949458484</v>
      </c>
      <c r="I39" s="21" t="s">
        <v>186</v>
      </c>
    </row>
    <row r="40" spans="1:9" ht="66" customHeight="1">
      <c r="A40" s="15"/>
      <c r="B40" s="16" t="s">
        <v>209</v>
      </c>
      <c r="C40" s="17" t="s">
        <v>296</v>
      </c>
      <c r="D40" s="15" t="s">
        <v>248</v>
      </c>
      <c r="E40" s="18">
        <v>1</v>
      </c>
      <c r="F40" s="15" t="s">
        <v>16</v>
      </c>
      <c r="G40" s="19">
        <v>271</v>
      </c>
      <c r="H40" s="20">
        <f t="shared" si="2"/>
        <v>39.133574007220219</v>
      </c>
      <c r="I40" s="21" t="s">
        <v>206</v>
      </c>
    </row>
    <row r="41" spans="1:9" ht="66" customHeight="1">
      <c r="A41" s="15"/>
      <c r="B41" s="16" t="s">
        <v>257</v>
      </c>
      <c r="C41" s="17" t="s">
        <v>297</v>
      </c>
      <c r="D41" s="15" t="s">
        <v>204</v>
      </c>
      <c r="E41" s="18">
        <v>1</v>
      </c>
      <c r="F41" s="15" t="s">
        <v>16</v>
      </c>
      <c r="G41" s="19">
        <v>160</v>
      </c>
      <c r="H41" s="20">
        <f t="shared" si="2"/>
        <v>23.104693140794225</v>
      </c>
      <c r="I41" s="21" t="s">
        <v>255</v>
      </c>
    </row>
    <row r="43" spans="1:9" ht="24" customHeight="1">
      <c r="A43" s="35" t="str">
        <f>"D. Outerwear, Tailoring &amp; Bottoms — 1 piece | AUD "&amp;TEXT(SUM(G45:G45),"$#,##0")&amp;" RRP | AUD "&amp;TEXT(SUM(H45:H45),"$#,##0.00")&amp;" trade"</f>
        <v>D. Outerwear, Tailoring &amp; Bottoms — 1 piece | AUD $890 RRP | AUD $128.52 trade</v>
      </c>
      <c r="B43" s="36"/>
      <c r="C43" s="36"/>
      <c r="D43" s="36"/>
      <c r="E43" s="36"/>
      <c r="F43" s="36"/>
      <c r="G43" s="36"/>
      <c r="H43" s="36"/>
    </row>
    <row r="44" spans="1:9" ht="22" customHeight="1">
      <c r="A44" s="13" t="s">
        <v>273</v>
      </c>
      <c r="B44" s="13" t="s">
        <v>274</v>
      </c>
      <c r="C44" s="13" t="s">
        <v>275</v>
      </c>
      <c r="D44" s="13" t="s">
        <v>276</v>
      </c>
      <c r="E44" s="14" t="s">
        <v>277</v>
      </c>
      <c r="F44" s="13" t="s">
        <v>278</v>
      </c>
      <c r="G44" s="14" t="s">
        <v>5</v>
      </c>
      <c r="H44" s="14" t="s">
        <v>279</v>
      </c>
    </row>
    <row r="45" spans="1:9" ht="66" customHeight="1">
      <c r="A45" s="15"/>
      <c r="B45" s="16" t="s">
        <v>205</v>
      </c>
      <c r="C45" s="17" t="s">
        <v>298</v>
      </c>
      <c r="D45" s="15" t="s">
        <v>204</v>
      </c>
      <c r="E45" s="18">
        <v>1</v>
      </c>
      <c r="F45" s="15" t="s">
        <v>16</v>
      </c>
      <c r="G45" s="19">
        <v>890</v>
      </c>
      <c r="H45" s="20">
        <f>$C$8*G45/$A$10</f>
        <v>128.51985559566788</v>
      </c>
      <c r="I45" s="21" t="s">
        <v>202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A51:C51"/>
    <mergeCell ref="A4:H4"/>
    <mergeCell ref="D12:H12"/>
    <mergeCell ref="E14:G14"/>
    <mergeCell ref="A43:H43"/>
    <mergeCell ref="D51:H51"/>
    <mergeCell ref="A34:H34"/>
    <mergeCell ref="A9:C9"/>
    <mergeCell ref="A5:H5"/>
    <mergeCell ref="A8:B8"/>
    <mergeCell ref="D3:H3"/>
    <mergeCell ref="D9:H9"/>
    <mergeCell ref="A1:C3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showGridLines="0" topLeftCell="A48" workbookViewId="0">
      <selection activeCell="C61" sqref="C61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301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302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10.999999999999998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27746</v>
      </c>
      <c r="B10" s="26"/>
      <c r="C10" s="26"/>
      <c r="D10" s="25">
        <f>1-C8/A10</f>
        <v>0.8558350753261732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HYPERLINK("https://buy.stripe.com/28E3cu9aQeYBghtaFzfrW0U","Pay with Stripe")</f>
        <v>Pay with Stripe</v>
      </c>
      <c r="C14" s="12" t="str">
        <f>HYPERLINK("https://buy.stripe.com/4gM00i0EkbMp1mzbJDfrW10","Pay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$15,934 RRP | AUD $2,297.12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48</v>
      </c>
      <c r="C18" s="17" t="s">
        <v>303</v>
      </c>
      <c r="D18" s="15" t="s">
        <v>79</v>
      </c>
      <c r="E18" s="18">
        <v>1</v>
      </c>
      <c r="F18" s="15" t="s">
        <v>16</v>
      </c>
      <c r="G18" s="19">
        <v>3637</v>
      </c>
      <c r="H18" s="20">
        <f t="shared" ref="H18:H23" si="0">$C$8*G18/$A$10</f>
        <v>524.32783103870827</v>
      </c>
      <c r="I18" s="21" t="s">
        <v>18</v>
      </c>
    </row>
    <row r="19" spans="1:9" ht="66" customHeight="1">
      <c r="A19" s="15"/>
      <c r="B19" s="16" t="s">
        <v>77</v>
      </c>
      <c r="C19" s="17" t="s">
        <v>304</v>
      </c>
      <c r="D19" s="15" t="s">
        <v>79</v>
      </c>
      <c r="E19" s="18">
        <v>1</v>
      </c>
      <c r="F19" s="15" t="s">
        <v>16</v>
      </c>
      <c r="G19" s="19">
        <v>3246</v>
      </c>
      <c r="H19" s="20">
        <f t="shared" si="0"/>
        <v>467.959345491242</v>
      </c>
      <c r="I19" s="21" t="s">
        <v>18</v>
      </c>
    </row>
    <row r="20" spans="1:9" ht="66" customHeight="1">
      <c r="A20" s="15"/>
      <c r="B20" s="16" t="s">
        <v>86</v>
      </c>
      <c r="C20" s="17" t="s">
        <v>305</v>
      </c>
      <c r="D20" s="15" t="s">
        <v>26</v>
      </c>
      <c r="E20" s="18">
        <v>1</v>
      </c>
      <c r="F20" s="15" t="s">
        <v>16</v>
      </c>
      <c r="G20" s="19">
        <v>2890</v>
      </c>
      <c r="H20" s="20">
        <f t="shared" si="0"/>
        <v>416.6366323073596</v>
      </c>
      <c r="I20" s="21" t="s">
        <v>18</v>
      </c>
    </row>
    <row r="21" spans="1:9" ht="66" customHeight="1">
      <c r="A21" s="15"/>
      <c r="B21" s="16" t="s">
        <v>53</v>
      </c>
      <c r="C21" s="17" t="s">
        <v>306</v>
      </c>
      <c r="D21" s="15" t="s">
        <v>50</v>
      </c>
      <c r="E21" s="18">
        <v>1</v>
      </c>
      <c r="F21" s="15" t="s">
        <v>16</v>
      </c>
      <c r="G21" s="19">
        <v>2581</v>
      </c>
      <c r="H21" s="20">
        <f t="shared" si="0"/>
        <v>372.0896705831471</v>
      </c>
      <c r="I21" s="21" t="s">
        <v>37</v>
      </c>
    </row>
    <row r="22" spans="1:9" ht="66" customHeight="1">
      <c r="A22" s="15"/>
      <c r="B22" s="16" t="s">
        <v>90</v>
      </c>
      <c r="C22" s="17" t="s">
        <v>307</v>
      </c>
      <c r="D22" s="15" t="s">
        <v>41</v>
      </c>
      <c r="E22" s="18">
        <v>1</v>
      </c>
      <c r="F22" s="15" t="s">
        <v>16</v>
      </c>
      <c r="G22" s="19">
        <v>1790</v>
      </c>
      <c r="H22" s="20">
        <f t="shared" si="0"/>
        <v>258.05521516615005</v>
      </c>
      <c r="I22" s="21" t="s">
        <v>37</v>
      </c>
    </row>
    <row r="23" spans="1:9" ht="66" customHeight="1">
      <c r="A23" s="15"/>
      <c r="B23" s="16" t="s">
        <v>45</v>
      </c>
      <c r="C23" s="17" t="s">
        <v>308</v>
      </c>
      <c r="D23" s="15" t="s">
        <v>41</v>
      </c>
      <c r="E23" s="18">
        <v>1</v>
      </c>
      <c r="F23" s="15" t="s">
        <v>16</v>
      </c>
      <c r="G23" s="19">
        <v>1790</v>
      </c>
      <c r="H23" s="20">
        <f t="shared" si="0"/>
        <v>258.05521516615005</v>
      </c>
      <c r="I23" s="21" t="s">
        <v>43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$5,470 RRP | AUD $788.58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96</v>
      </c>
      <c r="C27" s="17" t="s">
        <v>309</v>
      </c>
      <c r="D27" s="15" t="s">
        <v>95</v>
      </c>
      <c r="E27" s="18">
        <v>1</v>
      </c>
      <c r="F27" s="15" t="s">
        <v>16</v>
      </c>
      <c r="G27" s="19">
        <v>1490</v>
      </c>
      <c r="H27" s="20">
        <f>$C$8*G27/$A$10</f>
        <v>214.80573776400203</v>
      </c>
      <c r="I27" s="21" t="s">
        <v>91</v>
      </c>
    </row>
    <row r="28" spans="1:9" ht="66" customHeight="1">
      <c r="A28" s="15"/>
      <c r="B28" s="16" t="s">
        <v>167</v>
      </c>
      <c r="C28" s="17" t="s">
        <v>310</v>
      </c>
      <c r="D28" s="15" t="s">
        <v>166</v>
      </c>
      <c r="E28" s="18">
        <v>1</v>
      </c>
      <c r="F28" s="15" t="s">
        <v>16</v>
      </c>
      <c r="G28" s="19">
        <v>1390</v>
      </c>
      <c r="H28" s="20">
        <f>$C$8*G28/$A$10</f>
        <v>200.38924529661932</v>
      </c>
      <c r="I28" s="21" t="s">
        <v>60</v>
      </c>
    </row>
    <row r="29" spans="1:9" ht="66" customHeight="1">
      <c r="A29" s="15"/>
      <c r="B29" s="16" t="s">
        <v>155</v>
      </c>
      <c r="C29" s="17" t="s">
        <v>311</v>
      </c>
      <c r="D29" s="15" t="s">
        <v>58</v>
      </c>
      <c r="E29" s="18">
        <v>1</v>
      </c>
      <c r="F29" s="15" t="s">
        <v>16</v>
      </c>
      <c r="G29" s="19">
        <v>1150</v>
      </c>
      <c r="H29" s="20">
        <f>$C$8*G29/$A$10</f>
        <v>165.7896633749009</v>
      </c>
      <c r="I29" s="21" t="s">
        <v>56</v>
      </c>
    </row>
    <row r="30" spans="1:9" ht="66" customHeight="1">
      <c r="A30" s="15"/>
      <c r="B30" s="16" t="s">
        <v>164</v>
      </c>
      <c r="C30" s="17" t="s">
        <v>312</v>
      </c>
      <c r="D30" s="15" t="s">
        <v>68</v>
      </c>
      <c r="E30" s="18">
        <v>1</v>
      </c>
      <c r="F30" s="15" t="s">
        <v>16</v>
      </c>
      <c r="G30" s="19">
        <v>990</v>
      </c>
      <c r="H30" s="20">
        <f>$C$8*G30/$A$10</f>
        <v>142.72327542708859</v>
      </c>
      <c r="I30" s="21" t="s">
        <v>60</v>
      </c>
    </row>
    <row r="31" spans="1:9" ht="66" customHeight="1">
      <c r="A31" s="15"/>
      <c r="B31" s="16" t="s">
        <v>131</v>
      </c>
      <c r="C31" s="17" t="s">
        <v>313</v>
      </c>
      <c r="D31" s="15" t="s">
        <v>121</v>
      </c>
      <c r="E31" s="18">
        <v>1</v>
      </c>
      <c r="F31" s="15" t="s">
        <v>16</v>
      </c>
      <c r="G31" s="19">
        <v>450</v>
      </c>
      <c r="H31" s="20">
        <f>$C$8*G31/$A$10</f>
        <v>64.874216103222082</v>
      </c>
      <c r="I31" s="21" t="s">
        <v>114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$3,862 RRP | AUD $556.76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150</v>
      </c>
      <c r="C35" s="17" t="s">
        <v>314</v>
      </c>
      <c r="D35" s="15" t="s">
        <v>149</v>
      </c>
      <c r="E35" s="18">
        <v>1</v>
      </c>
      <c r="F35" s="15" t="s">
        <v>16</v>
      </c>
      <c r="G35" s="19">
        <v>1200</v>
      </c>
      <c r="H35" s="20">
        <f t="shared" ref="H35:H40" si="1">$C$8*G35/$A$10</f>
        <v>172.99790960859224</v>
      </c>
      <c r="I35" s="21" t="s">
        <v>56</v>
      </c>
    </row>
    <row r="36" spans="1:9" ht="66" customHeight="1">
      <c r="A36" s="15"/>
      <c r="B36" s="16" t="s">
        <v>162</v>
      </c>
      <c r="C36" s="17" t="s">
        <v>315</v>
      </c>
      <c r="D36" s="15" t="s">
        <v>160</v>
      </c>
      <c r="E36" s="18">
        <v>1</v>
      </c>
      <c r="F36" s="15" t="s">
        <v>316</v>
      </c>
      <c r="G36" s="19">
        <v>890</v>
      </c>
      <c r="H36" s="20">
        <f t="shared" si="1"/>
        <v>128.30678295970591</v>
      </c>
      <c r="I36" s="21" t="s">
        <v>60</v>
      </c>
    </row>
    <row r="37" spans="1:9" ht="66" customHeight="1">
      <c r="A37" s="15"/>
      <c r="B37" s="16" t="s">
        <v>212</v>
      </c>
      <c r="C37" s="17" t="s">
        <v>317</v>
      </c>
      <c r="D37" s="15" t="s">
        <v>121</v>
      </c>
      <c r="E37" s="18">
        <v>1</v>
      </c>
      <c r="F37" s="15" t="s">
        <v>16</v>
      </c>
      <c r="G37" s="19">
        <v>650</v>
      </c>
      <c r="H37" s="20">
        <f t="shared" si="1"/>
        <v>93.70720103798746</v>
      </c>
      <c r="I37" s="21" t="s">
        <v>210</v>
      </c>
    </row>
    <row r="38" spans="1:9" ht="66" customHeight="1">
      <c r="A38" s="15"/>
      <c r="B38" s="16" t="s">
        <v>233</v>
      </c>
      <c r="C38" s="17" t="s">
        <v>318</v>
      </c>
      <c r="D38" s="15" t="s">
        <v>121</v>
      </c>
      <c r="E38" s="18">
        <v>1</v>
      </c>
      <c r="F38" s="15" t="s">
        <v>16</v>
      </c>
      <c r="G38" s="19">
        <v>495</v>
      </c>
      <c r="H38" s="20">
        <f t="shared" si="1"/>
        <v>71.361637713544297</v>
      </c>
      <c r="I38" s="21" t="s">
        <v>210</v>
      </c>
    </row>
    <row r="39" spans="1:9" ht="66" customHeight="1">
      <c r="A39" s="15"/>
      <c r="B39" s="16" t="s">
        <v>249</v>
      </c>
      <c r="C39" s="17" t="s">
        <v>319</v>
      </c>
      <c r="D39" s="15" t="s">
        <v>248</v>
      </c>
      <c r="E39" s="18">
        <v>1</v>
      </c>
      <c r="F39" s="15" t="s">
        <v>16</v>
      </c>
      <c r="G39" s="19">
        <v>356</v>
      </c>
      <c r="H39" s="20">
        <f t="shared" si="1"/>
        <v>51.322713183882364</v>
      </c>
      <c r="I39" s="21" t="s">
        <v>210</v>
      </c>
    </row>
    <row r="40" spans="1:9" ht="66" customHeight="1">
      <c r="A40" s="15"/>
      <c r="B40" s="16" t="s">
        <v>209</v>
      </c>
      <c r="C40" s="17" t="s">
        <v>296</v>
      </c>
      <c r="D40" s="15" t="s">
        <v>248</v>
      </c>
      <c r="E40" s="18">
        <v>1</v>
      </c>
      <c r="F40" s="15" t="s">
        <v>16</v>
      </c>
      <c r="G40" s="19">
        <v>271</v>
      </c>
      <c r="H40" s="20">
        <f t="shared" si="1"/>
        <v>39.06869458660708</v>
      </c>
      <c r="I40" s="21" t="s">
        <v>206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$2,480 RRP | AUD $357.53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220</v>
      </c>
      <c r="C44" s="17" t="s">
        <v>320</v>
      </c>
      <c r="D44" s="15" t="s">
        <v>15</v>
      </c>
      <c r="E44" s="18">
        <v>1</v>
      </c>
      <c r="F44" s="15" t="s">
        <v>16</v>
      </c>
      <c r="G44" s="19">
        <v>1490</v>
      </c>
      <c r="H44" s="20">
        <f>$C$8*G44/$A$10</f>
        <v>214.80573776400203</v>
      </c>
      <c r="I44" s="21" t="s">
        <v>97</v>
      </c>
    </row>
    <row r="45" spans="1:9" ht="66" customHeight="1">
      <c r="A45" s="15"/>
      <c r="B45" s="16" t="s">
        <v>176</v>
      </c>
      <c r="C45" s="17" t="s">
        <v>321</v>
      </c>
      <c r="D45" s="15" t="s">
        <v>121</v>
      </c>
      <c r="E45" s="18">
        <v>1</v>
      </c>
      <c r="F45" s="15" t="s">
        <v>16</v>
      </c>
      <c r="G45" s="19">
        <v>990</v>
      </c>
      <c r="H45" s="20">
        <f>$C$8*G45/$A$10</f>
        <v>142.72327542708859</v>
      </c>
      <c r="I45" s="21" t="s">
        <v>173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2"/>
  <sheetViews>
    <sheetView showGridLines="0" topLeftCell="A48" workbookViewId="0">
      <selection activeCell="C61" sqref="C61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322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323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14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27707</v>
      </c>
      <c r="B10" s="26"/>
      <c r="C10" s="26"/>
      <c r="D10" s="25">
        <f>1-C8/A10</f>
        <v>0.85563215072003462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HYPERLINK("https://buy.stripe.com/fZucN4dr6bMpd5h9BvfrW0V","Pay with Stripe")</f>
        <v>Pay with Stripe</v>
      </c>
      <c r="C14" s="12" t="str">
        <f>HYPERLINK("https://buy.stripe.com/4gMdR80Ekg2F3uHcNHfrW11","Pay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$15,597 RRP | AUD $2,251.71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48</v>
      </c>
      <c r="C18" s="17" t="s">
        <v>303</v>
      </c>
      <c r="D18" s="15" t="s">
        <v>41</v>
      </c>
      <c r="E18" s="18">
        <v>1</v>
      </c>
      <c r="F18" s="15" t="s">
        <v>16</v>
      </c>
      <c r="G18" s="19">
        <v>3637</v>
      </c>
      <c r="H18" s="20">
        <f t="shared" ref="H18:H23" si="0">$C$8*G18/$A$10</f>
        <v>525.06586783123396</v>
      </c>
      <c r="I18" s="21" t="s">
        <v>18</v>
      </c>
    </row>
    <row r="19" spans="1:9" ht="66" customHeight="1">
      <c r="A19" s="15"/>
      <c r="B19" s="16" t="s">
        <v>33</v>
      </c>
      <c r="C19" s="17" t="s">
        <v>324</v>
      </c>
      <c r="D19" s="15" t="s">
        <v>41</v>
      </c>
      <c r="E19" s="18">
        <v>1</v>
      </c>
      <c r="F19" s="15" t="s">
        <v>16</v>
      </c>
      <c r="G19" s="19">
        <v>3200</v>
      </c>
      <c r="H19" s="20">
        <f t="shared" si="0"/>
        <v>461.97711769588915</v>
      </c>
      <c r="I19" s="21" t="s">
        <v>30</v>
      </c>
    </row>
    <row r="20" spans="1:9" ht="66" customHeight="1">
      <c r="A20" s="15"/>
      <c r="B20" s="16" t="s">
        <v>74</v>
      </c>
      <c r="C20" s="17" t="s">
        <v>325</v>
      </c>
      <c r="D20" s="15" t="s">
        <v>73</v>
      </c>
      <c r="E20" s="18">
        <v>1</v>
      </c>
      <c r="F20" s="15" t="s">
        <v>16</v>
      </c>
      <c r="G20" s="19">
        <v>2890</v>
      </c>
      <c r="H20" s="20">
        <f t="shared" si="0"/>
        <v>417.22308441909985</v>
      </c>
      <c r="I20" s="21" t="s">
        <v>18</v>
      </c>
    </row>
    <row r="21" spans="1:9" ht="66" customHeight="1">
      <c r="A21" s="15"/>
      <c r="B21" s="16" t="s">
        <v>51</v>
      </c>
      <c r="C21" s="17" t="s">
        <v>326</v>
      </c>
      <c r="D21" s="15" t="s">
        <v>50</v>
      </c>
      <c r="E21" s="18">
        <v>1</v>
      </c>
      <c r="F21" s="15" t="s">
        <v>16</v>
      </c>
      <c r="G21" s="19">
        <v>2490</v>
      </c>
      <c r="H21" s="20">
        <f t="shared" si="0"/>
        <v>359.47594470711374</v>
      </c>
      <c r="I21" s="21" t="s">
        <v>18</v>
      </c>
    </row>
    <row r="22" spans="1:9" ht="66" customHeight="1">
      <c r="A22" s="15"/>
      <c r="B22" s="16" t="s">
        <v>29</v>
      </c>
      <c r="C22" s="17" t="s">
        <v>327</v>
      </c>
      <c r="D22" s="15" t="s">
        <v>26</v>
      </c>
      <c r="E22" s="18">
        <v>1</v>
      </c>
      <c r="F22" s="15" t="s">
        <v>16</v>
      </c>
      <c r="G22" s="19">
        <v>1790</v>
      </c>
      <c r="H22" s="20">
        <f t="shared" si="0"/>
        <v>258.41845021113795</v>
      </c>
      <c r="I22" s="21" t="s">
        <v>24</v>
      </c>
    </row>
    <row r="23" spans="1:9" ht="66" customHeight="1">
      <c r="A23" s="15"/>
      <c r="B23" s="16" t="s">
        <v>55</v>
      </c>
      <c r="C23" s="17" t="s">
        <v>328</v>
      </c>
      <c r="D23" s="15" t="s">
        <v>15</v>
      </c>
      <c r="E23" s="18">
        <v>1</v>
      </c>
      <c r="F23" s="15" t="s">
        <v>16</v>
      </c>
      <c r="G23" s="19">
        <v>1590</v>
      </c>
      <c r="H23" s="20">
        <f t="shared" si="0"/>
        <v>229.5448803551449</v>
      </c>
      <c r="I23" s="21" t="s">
        <v>43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$4,880 RRP | AUD $704.52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101</v>
      </c>
      <c r="C27" s="17" t="s">
        <v>329</v>
      </c>
      <c r="D27" s="15" t="s">
        <v>15</v>
      </c>
      <c r="E27" s="18">
        <v>1</v>
      </c>
      <c r="F27" s="15" t="s">
        <v>16</v>
      </c>
      <c r="G27" s="19">
        <v>1690</v>
      </c>
      <c r="H27" s="20">
        <f>$C$8*G27/$A$10</f>
        <v>243.98166528314144</v>
      </c>
      <c r="I27" s="21" t="s">
        <v>97</v>
      </c>
    </row>
    <row r="28" spans="1:9" ht="66" customHeight="1">
      <c r="A28" s="15"/>
      <c r="B28" s="16" t="s">
        <v>172</v>
      </c>
      <c r="C28" s="17" t="s">
        <v>330</v>
      </c>
      <c r="D28" s="15" t="s">
        <v>166</v>
      </c>
      <c r="E28" s="18">
        <v>1</v>
      </c>
      <c r="F28" s="15" t="s">
        <v>16</v>
      </c>
      <c r="G28" s="19">
        <v>1450</v>
      </c>
      <c r="H28" s="20">
        <f>$C$8*G28/$A$10</f>
        <v>209.33338145594976</v>
      </c>
      <c r="I28" s="21" t="s">
        <v>60</v>
      </c>
    </row>
    <row r="29" spans="1:9" ht="66" customHeight="1">
      <c r="A29" s="15"/>
      <c r="B29" s="16" t="s">
        <v>119</v>
      </c>
      <c r="C29" s="17" t="s">
        <v>331</v>
      </c>
      <c r="D29" s="15" t="s">
        <v>121</v>
      </c>
      <c r="E29" s="18">
        <v>1</v>
      </c>
      <c r="F29" s="15" t="s">
        <v>16</v>
      </c>
      <c r="G29" s="19">
        <v>690</v>
      </c>
      <c r="H29" s="20">
        <f>$C$8*G29/$A$10</f>
        <v>99.613816003176098</v>
      </c>
      <c r="I29" s="21" t="s">
        <v>117</v>
      </c>
    </row>
    <row r="30" spans="1:9" ht="66" customHeight="1">
      <c r="A30" s="15"/>
      <c r="B30" s="16" t="s">
        <v>129</v>
      </c>
      <c r="C30" s="17" t="s">
        <v>332</v>
      </c>
      <c r="D30" s="15" t="s">
        <v>121</v>
      </c>
      <c r="E30" s="18">
        <v>1</v>
      </c>
      <c r="F30" s="15" t="s">
        <v>16</v>
      </c>
      <c r="G30" s="19">
        <v>550</v>
      </c>
      <c r="H30" s="20">
        <f>$C$8*G30/$A$10</f>
        <v>79.402317103980948</v>
      </c>
      <c r="I30" s="21" t="s">
        <v>127</v>
      </c>
    </row>
    <row r="31" spans="1:9" ht="66" customHeight="1">
      <c r="A31" s="15"/>
      <c r="B31" s="16" t="s">
        <v>113</v>
      </c>
      <c r="C31" s="17" t="s">
        <v>289</v>
      </c>
      <c r="D31" s="15" t="s">
        <v>15</v>
      </c>
      <c r="E31" s="18">
        <v>1</v>
      </c>
      <c r="F31" s="15" t="s">
        <v>16</v>
      </c>
      <c r="G31" s="19">
        <v>500</v>
      </c>
      <c r="H31" s="20">
        <f>$C$8*G31/$A$10</f>
        <v>72.183924639982678</v>
      </c>
      <c r="I31" s="21" t="s">
        <v>111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$4,536 RRP | AUD $654.85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152</v>
      </c>
      <c r="C35" s="17" t="s">
        <v>333</v>
      </c>
      <c r="D35" s="15" t="s">
        <v>149</v>
      </c>
      <c r="E35" s="18">
        <v>1</v>
      </c>
      <c r="F35" s="15" t="s">
        <v>16</v>
      </c>
      <c r="G35" s="19">
        <v>1281</v>
      </c>
      <c r="H35" s="20">
        <f t="shared" ref="H35:H40" si="1">$C$8*G35/$A$10</f>
        <v>184.93521492763563</v>
      </c>
      <c r="I35" s="21" t="s">
        <v>56</v>
      </c>
    </row>
    <row r="36" spans="1:9" ht="66" customHeight="1">
      <c r="A36" s="15"/>
      <c r="B36" s="16" t="s">
        <v>185</v>
      </c>
      <c r="C36" s="17" t="s">
        <v>334</v>
      </c>
      <c r="D36" s="15" t="s">
        <v>160</v>
      </c>
      <c r="E36" s="18">
        <v>1</v>
      </c>
      <c r="F36" s="15" t="s">
        <v>16</v>
      </c>
      <c r="G36" s="19">
        <v>1000</v>
      </c>
      <c r="H36" s="20">
        <f t="shared" si="1"/>
        <v>144.36784927996536</v>
      </c>
      <c r="I36" s="21" t="s">
        <v>56</v>
      </c>
    </row>
    <row r="37" spans="1:9" ht="66" customHeight="1">
      <c r="A37" s="15"/>
      <c r="B37" s="16" t="s">
        <v>212</v>
      </c>
      <c r="C37" s="17" t="s">
        <v>317</v>
      </c>
      <c r="D37" s="15" t="s">
        <v>245</v>
      </c>
      <c r="E37" s="18">
        <v>1</v>
      </c>
      <c r="F37" s="15" t="s">
        <v>16</v>
      </c>
      <c r="G37" s="19">
        <v>650</v>
      </c>
      <c r="H37" s="20">
        <f t="shared" si="1"/>
        <v>93.839102031977475</v>
      </c>
      <c r="I37" s="21" t="s">
        <v>210</v>
      </c>
    </row>
    <row r="38" spans="1:9" ht="66" customHeight="1">
      <c r="A38" s="15"/>
      <c r="B38" s="16" t="s">
        <v>238</v>
      </c>
      <c r="C38" s="17" t="s">
        <v>335</v>
      </c>
      <c r="D38" s="15" t="s">
        <v>121</v>
      </c>
      <c r="E38" s="18">
        <v>1</v>
      </c>
      <c r="F38" s="15" t="s">
        <v>16</v>
      </c>
      <c r="G38" s="19">
        <v>620</v>
      </c>
      <c r="H38" s="20">
        <f t="shared" si="1"/>
        <v>89.508066553578516</v>
      </c>
      <c r="I38" s="21" t="s">
        <v>229</v>
      </c>
    </row>
    <row r="39" spans="1:9" ht="66" customHeight="1">
      <c r="A39" s="15"/>
      <c r="B39" s="16" t="s">
        <v>217</v>
      </c>
      <c r="C39" s="17" t="s">
        <v>336</v>
      </c>
      <c r="D39" s="15" t="s">
        <v>121</v>
      </c>
      <c r="E39" s="18">
        <v>1</v>
      </c>
      <c r="F39" s="15" t="s">
        <v>16</v>
      </c>
      <c r="G39" s="19">
        <v>495</v>
      </c>
      <c r="H39" s="20">
        <f t="shared" si="1"/>
        <v>71.462085393582853</v>
      </c>
      <c r="I39" s="21" t="s">
        <v>210</v>
      </c>
    </row>
    <row r="40" spans="1:9" ht="66" customHeight="1">
      <c r="A40" s="15"/>
      <c r="B40" s="16" t="s">
        <v>145</v>
      </c>
      <c r="C40" s="17" t="s">
        <v>337</v>
      </c>
      <c r="D40" s="15" t="s">
        <v>35</v>
      </c>
      <c r="E40" s="18">
        <v>1</v>
      </c>
      <c r="F40" s="15" t="s">
        <v>316</v>
      </c>
      <c r="G40" s="19">
        <v>490</v>
      </c>
      <c r="H40" s="20">
        <f t="shared" si="1"/>
        <v>70.740246147183029</v>
      </c>
      <c r="I40" s="21" t="s">
        <v>138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$2,694 RRP | AUD $388.93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196</v>
      </c>
      <c r="C44" s="17" t="s">
        <v>338</v>
      </c>
      <c r="D44" s="15" t="s">
        <v>35</v>
      </c>
      <c r="E44" s="18">
        <v>1</v>
      </c>
      <c r="F44" s="15" t="s">
        <v>16</v>
      </c>
      <c r="G44" s="19">
        <v>1604</v>
      </c>
      <c r="H44" s="20">
        <f>$C$8*G44/$A$10</f>
        <v>231.56603024506441</v>
      </c>
      <c r="I44" s="21" t="s">
        <v>173</v>
      </c>
    </row>
    <row r="45" spans="1:9" ht="66" customHeight="1">
      <c r="A45" s="15"/>
      <c r="B45" s="16" t="s">
        <v>224</v>
      </c>
      <c r="C45" s="17" t="s">
        <v>339</v>
      </c>
      <c r="D45" s="15" t="s">
        <v>15</v>
      </c>
      <c r="E45" s="18">
        <v>1</v>
      </c>
      <c r="F45" s="15" t="s">
        <v>16</v>
      </c>
      <c r="G45" s="19">
        <v>1090</v>
      </c>
      <c r="H45" s="20">
        <f>$C$8*G45/$A$10</f>
        <v>157.36095571516222</v>
      </c>
      <c r="I45" s="21" t="s">
        <v>127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2"/>
  <sheetViews>
    <sheetView showGridLines="0" topLeftCell="A46" workbookViewId="0">
      <selection activeCell="C58" sqref="C58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340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341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14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27621</v>
      </c>
      <c r="B10" s="26"/>
      <c r="C10" s="26"/>
      <c r="D10" s="25">
        <f>1-C8/A10</f>
        <v>0.85518265088157563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HYPERLINK("https://buy.stripe.com/eVqdR8biY7w95CP14ZfrW0W","Pay with Stripe")</f>
        <v>Pay with Stripe</v>
      </c>
      <c r="C14" s="12" t="str">
        <f>HYPERLINK("https://buy.stripe.com/9B64gydr68Adc1d14ZfrW12","Pay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$16,636 RRP | AUD $2,409.18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23</v>
      </c>
      <c r="C18" s="17" t="s">
        <v>342</v>
      </c>
      <c r="D18" s="15" t="s">
        <v>15</v>
      </c>
      <c r="E18" s="18">
        <v>1</v>
      </c>
      <c r="F18" s="15" t="s">
        <v>16</v>
      </c>
      <c r="G18" s="19">
        <v>3488</v>
      </c>
      <c r="H18" s="20">
        <f t="shared" ref="H18:H23" si="0">$C$8*G18/$A$10</f>
        <v>505.12291372506428</v>
      </c>
      <c r="I18" s="21" t="s">
        <v>13</v>
      </c>
    </row>
    <row r="19" spans="1:9" ht="66" customHeight="1">
      <c r="A19" s="15"/>
      <c r="B19" s="16" t="s">
        <v>77</v>
      </c>
      <c r="C19" s="17" t="s">
        <v>304</v>
      </c>
      <c r="D19" s="15" t="s">
        <v>79</v>
      </c>
      <c r="E19" s="18">
        <v>1</v>
      </c>
      <c r="F19" s="15" t="s">
        <v>16</v>
      </c>
      <c r="G19" s="19">
        <v>3246</v>
      </c>
      <c r="H19" s="20">
        <f t="shared" si="0"/>
        <v>470.07711523840555</v>
      </c>
      <c r="I19" s="21" t="s">
        <v>18</v>
      </c>
    </row>
    <row r="20" spans="1:9" ht="66" customHeight="1">
      <c r="A20" s="15"/>
      <c r="B20" s="16" t="s">
        <v>80</v>
      </c>
      <c r="C20" s="17" t="s">
        <v>343</v>
      </c>
      <c r="D20" s="15" t="s">
        <v>79</v>
      </c>
      <c r="E20" s="18">
        <v>1</v>
      </c>
      <c r="F20" s="15" t="s">
        <v>16</v>
      </c>
      <c r="G20" s="19">
        <v>2747</v>
      </c>
      <c r="H20" s="20">
        <f t="shared" si="0"/>
        <v>397.81325802831179</v>
      </c>
      <c r="I20" s="21" t="s">
        <v>60</v>
      </c>
    </row>
    <row r="21" spans="1:9" ht="66" customHeight="1">
      <c r="A21" s="15"/>
      <c r="B21" s="16" t="s">
        <v>63</v>
      </c>
      <c r="C21" s="17" t="s">
        <v>282</v>
      </c>
      <c r="D21" s="15" t="s">
        <v>166</v>
      </c>
      <c r="E21" s="18">
        <v>1</v>
      </c>
      <c r="F21" s="15" t="s">
        <v>16</v>
      </c>
      <c r="G21" s="19">
        <v>2555</v>
      </c>
      <c r="H21" s="20">
        <f t="shared" si="0"/>
        <v>370.00832699757433</v>
      </c>
      <c r="I21" s="21" t="s">
        <v>60</v>
      </c>
    </row>
    <row r="22" spans="1:9" ht="66" customHeight="1">
      <c r="A22" s="15"/>
      <c r="B22" s="16" t="s">
        <v>59</v>
      </c>
      <c r="C22" s="17" t="s">
        <v>344</v>
      </c>
      <c r="D22" s="15" t="s">
        <v>58</v>
      </c>
      <c r="E22" s="18">
        <v>1</v>
      </c>
      <c r="F22" s="15" t="s">
        <v>16</v>
      </c>
      <c r="G22" s="19">
        <v>2450</v>
      </c>
      <c r="H22" s="20">
        <f t="shared" si="0"/>
        <v>354.80250534013976</v>
      </c>
      <c r="I22" s="21" t="s">
        <v>56</v>
      </c>
    </row>
    <row r="23" spans="1:9" ht="66" customHeight="1">
      <c r="A23" s="15"/>
      <c r="B23" s="16" t="s">
        <v>21</v>
      </c>
      <c r="C23" s="17" t="s">
        <v>345</v>
      </c>
      <c r="D23" s="15" t="s">
        <v>346</v>
      </c>
      <c r="E23" s="18">
        <v>1</v>
      </c>
      <c r="F23" s="15" t="s">
        <v>16</v>
      </c>
      <c r="G23" s="19">
        <v>2150</v>
      </c>
      <c r="H23" s="20">
        <f t="shared" si="0"/>
        <v>311.35730060461242</v>
      </c>
      <c r="I23" s="21" t="s">
        <v>18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$4,890 RRP | AUD $708.16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172</v>
      </c>
      <c r="C27" s="17" t="s">
        <v>330</v>
      </c>
      <c r="D27" s="15" t="s">
        <v>166</v>
      </c>
      <c r="E27" s="18">
        <v>1</v>
      </c>
      <c r="F27" s="15" t="s">
        <v>16</v>
      </c>
      <c r="G27" s="19">
        <v>1450</v>
      </c>
      <c r="H27" s="20">
        <f>$C$8*G27/$A$10</f>
        <v>209.98515622171536</v>
      </c>
      <c r="I27" s="21" t="s">
        <v>60</v>
      </c>
    </row>
    <row r="28" spans="1:9" ht="66" customHeight="1">
      <c r="A28" s="15"/>
      <c r="B28" s="16" t="s">
        <v>158</v>
      </c>
      <c r="C28" s="17" t="s">
        <v>286</v>
      </c>
      <c r="D28" s="15" t="s">
        <v>204</v>
      </c>
      <c r="E28" s="18">
        <v>1</v>
      </c>
      <c r="F28" s="15" t="s">
        <v>16</v>
      </c>
      <c r="G28" s="19">
        <v>1150</v>
      </c>
      <c r="H28" s="20">
        <f>$C$8*G28/$A$10</f>
        <v>166.53995148618804</v>
      </c>
      <c r="I28" s="21" t="s">
        <v>56</v>
      </c>
    </row>
    <row r="29" spans="1:9" ht="66" customHeight="1">
      <c r="A29" s="15"/>
      <c r="B29" s="16" t="s">
        <v>155</v>
      </c>
      <c r="C29" s="17" t="s">
        <v>311</v>
      </c>
      <c r="D29" s="15" t="s">
        <v>149</v>
      </c>
      <c r="E29" s="18">
        <v>1</v>
      </c>
      <c r="F29" s="15" t="s">
        <v>16</v>
      </c>
      <c r="G29" s="19">
        <v>1150</v>
      </c>
      <c r="H29" s="20">
        <f>$C$8*G29/$A$10</f>
        <v>166.53995148618804</v>
      </c>
      <c r="I29" s="21" t="s">
        <v>56</v>
      </c>
    </row>
    <row r="30" spans="1:9" ht="66" customHeight="1">
      <c r="A30" s="15"/>
      <c r="B30" s="16" t="s">
        <v>133</v>
      </c>
      <c r="C30" s="17" t="s">
        <v>347</v>
      </c>
      <c r="D30" s="15" t="s">
        <v>121</v>
      </c>
      <c r="E30" s="18">
        <v>1</v>
      </c>
      <c r="F30" s="15" t="s">
        <v>16</v>
      </c>
      <c r="G30" s="19">
        <v>690</v>
      </c>
      <c r="H30" s="20">
        <f>$C$8*G30/$A$10</f>
        <v>99.923970891712827</v>
      </c>
      <c r="I30" s="21" t="s">
        <v>117</v>
      </c>
    </row>
    <row r="31" spans="1:9" ht="66" customHeight="1">
      <c r="A31" s="15"/>
      <c r="B31" s="16" t="s">
        <v>126</v>
      </c>
      <c r="C31" s="17" t="s">
        <v>348</v>
      </c>
      <c r="D31" s="15" t="s">
        <v>121</v>
      </c>
      <c r="E31" s="18">
        <v>1</v>
      </c>
      <c r="F31" s="15" t="s">
        <v>16</v>
      </c>
      <c r="G31" s="19">
        <v>450</v>
      </c>
      <c r="H31" s="20">
        <f>$C$8*G31/$A$10</f>
        <v>65.167807103290968</v>
      </c>
      <c r="I31" s="21" t="s">
        <v>108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$3,715 RRP | AUD $538.00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199</v>
      </c>
      <c r="C35" s="17" t="s">
        <v>349</v>
      </c>
      <c r="D35" s="15" t="s">
        <v>58</v>
      </c>
      <c r="E35" s="18">
        <v>1</v>
      </c>
      <c r="F35" s="15" t="s">
        <v>16</v>
      </c>
      <c r="G35" s="19">
        <v>1090</v>
      </c>
      <c r="H35" s="20">
        <f t="shared" ref="H35:H40" si="1">$C$8*G35/$A$10</f>
        <v>157.85091053908258</v>
      </c>
      <c r="I35" s="21" t="s">
        <v>197</v>
      </c>
    </row>
    <row r="36" spans="1:9" ht="66" customHeight="1">
      <c r="A36" s="15"/>
      <c r="B36" s="16" t="s">
        <v>215</v>
      </c>
      <c r="C36" s="17" t="s">
        <v>350</v>
      </c>
      <c r="D36" s="15" t="s">
        <v>121</v>
      </c>
      <c r="E36" s="18">
        <v>1</v>
      </c>
      <c r="F36" s="15" t="s">
        <v>16</v>
      </c>
      <c r="G36" s="19">
        <v>794</v>
      </c>
      <c r="H36" s="20">
        <f t="shared" si="1"/>
        <v>114.98497520002897</v>
      </c>
      <c r="I36" s="21" t="s">
        <v>173</v>
      </c>
    </row>
    <row r="37" spans="1:9" ht="66" customHeight="1">
      <c r="A37" s="15"/>
      <c r="B37" s="16" t="s">
        <v>236</v>
      </c>
      <c r="C37" s="17" t="s">
        <v>351</v>
      </c>
      <c r="D37" s="15" t="s">
        <v>121</v>
      </c>
      <c r="E37" s="18">
        <v>1</v>
      </c>
      <c r="F37" s="15" t="s">
        <v>16</v>
      </c>
      <c r="G37" s="19">
        <v>590</v>
      </c>
      <c r="H37" s="20">
        <f t="shared" si="1"/>
        <v>85.442235979870389</v>
      </c>
      <c r="I37" s="21" t="s">
        <v>234</v>
      </c>
    </row>
    <row r="38" spans="1:9" ht="66" customHeight="1">
      <c r="A38" s="15"/>
      <c r="B38" s="16" t="s">
        <v>145</v>
      </c>
      <c r="C38" s="17" t="s">
        <v>337</v>
      </c>
      <c r="D38" s="15" t="s">
        <v>35</v>
      </c>
      <c r="E38" s="18">
        <v>1</v>
      </c>
      <c r="F38" s="15" t="s">
        <v>316</v>
      </c>
      <c r="G38" s="19">
        <v>490</v>
      </c>
      <c r="H38" s="20">
        <f t="shared" si="1"/>
        <v>70.960501068027952</v>
      </c>
      <c r="I38" s="21" t="s">
        <v>138</v>
      </c>
    </row>
    <row r="39" spans="1:9" ht="66" customHeight="1">
      <c r="A39" s="15"/>
      <c r="B39" s="16" t="s">
        <v>231</v>
      </c>
      <c r="C39" s="17" t="s">
        <v>352</v>
      </c>
      <c r="D39" s="15" t="s">
        <v>15</v>
      </c>
      <c r="E39" s="18">
        <v>1</v>
      </c>
      <c r="F39" s="15" t="s">
        <v>16</v>
      </c>
      <c r="G39" s="19">
        <v>480</v>
      </c>
      <c r="H39" s="20">
        <f t="shared" si="1"/>
        <v>69.512327576843703</v>
      </c>
      <c r="I39" s="21" t="s">
        <v>229</v>
      </c>
    </row>
    <row r="40" spans="1:9" ht="66" customHeight="1">
      <c r="A40" s="15"/>
      <c r="B40" s="16" t="s">
        <v>209</v>
      </c>
      <c r="C40" s="17" t="s">
        <v>296</v>
      </c>
      <c r="D40" s="15" t="s">
        <v>15</v>
      </c>
      <c r="E40" s="18">
        <v>1</v>
      </c>
      <c r="F40" s="15" t="s">
        <v>16</v>
      </c>
      <c r="G40" s="19">
        <v>271</v>
      </c>
      <c r="H40" s="20">
        <f t="shared" si="1"/>
        <v>39.245501611093012</v>
      </c>
      <c r="I40" s="21" t="s">
        <v>206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$2,380 RRP | AUD $344.67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226</v>
      </c>
      <c r="C44" s="17" t="s">
        <v>353</v>
      </c>
      <c r="D44" s="15" t="s">
        <v>121</v>
      </c>
      <c r="E44" s="18">
        <v>1</v>
      </c>
      <c r="F44" s="15" t="s">
        <v>16</v>
      </c>
      <c r="G44" s="19">
        <v>1690</v>
      </c>
      <c r="H44" s="20">
        <f>$C$8*G44/$A$10</f>
        <v>244.7413200101372</v>
      </c>
      <c r="I44" s="21" t="s">
        <v>97</v>
      </c>
    </row>
    <row r="45" spans="1:9" ht="66" customHeight="1">
      <c r="A45" s="15"/>
      <c r="B45" s="16" t="s">
        <v>179</v>
      </c>
      <c r="C45" s="17" t="s">
        <v>354</v>
      </c>
      <c r="D45" s="15" t="s">
        <v>26</v>
      </c>
      <c r="E45" s="18">
        <v>1</v>
      </c>
      <c r="F45" s="15" t="s">
        <v>16</v>
      </c>
      <c r="G45" s="19">
        <v>690</v>
      </c>
      <c r="H45" s="20">
        <f>$C$8*G45/$A$10</f>
        <v>99.923970891712827</v>
      </c>
      <c r="I45" s="21" t="s">
        <v>177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showGridLines="0" topLeftCell="A46" workbookViewId="0">
      <selection activeCell="J55" sqref="J55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355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356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12.000000000000002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27860</v>
      </c>
      <c r="B10" s="26"/>
      <c r="C10" s="26"/>
      <c r="D10" s="25">
        <f>1-C8/A10</f>
        <v>0.85642498205312279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HYPERLINK("https://buy.stripe.com/4gM5kC72I03HfdpaFzfrW0X","Pay with Stripe")</f>
        <v>Pay with Stripe</v>
      </c>
      <c r="C14" s="12" t="str">
        <f>HYPERLINK("https://buy.stripe.com/fZucN4eva8Adc1d14ZfrW13","Pay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$13,973 RRP | AUD $2,006.17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83</v>
      </c>
      <c r="C18" s="17" t="s">
        <v>357</v>
      </c>
      <c r="D18" s="15" t="s">
        <v>79</v>
      </c>
      <c r="E18" s="18">
        <v>1</v>
      </c>
      <c r="F18" s="15" t="s">
        <v>16</v>
      </c>
      <c r="G18" s="19">
        <v>3363</v>
      </c>
      <c r="H18" s="20">
        <f t="shared" ref="H18:H23" si="0">$C$8*G18/$A$10</f>
        <v>482.84278535534816</v>
      </c>
      <c r="I18" s="21" t="s">
        <v>18</v>
      </c>
    </row>
    <row r="19" spans="1:9" ht="66" customHeight="1">
      <c r="A19" s="15"/>
      <c r="B19" s="16" t="s">
        <v>86</v>
      </c>
      <c r="C19" s="17" t="s">
        <v>305</v>
      </c>
      <c r="D19" s="15" t="s">
        <v>166</v>
      </c>
      <c r="E19" s="18">
        <v>1</v>
      </c>
      <c r="F19" s="15" t="s">
        <v>16</v>
      </c>
      <c r="G19" s="19">
        <v>2890</v>
      </c>
      <c r="H19" s="20">
        <f t="shared" si="0"/>
        <v>414.93180186647521</v>
      </c>
      <c r="I19" s="21" t="s">
        <v>18</v>
      </c>
    </row>
    <row r="20" spans="1:9" ht="66" customHeight="1">
      <c r="A20" s="15"/>
      <c r="B20" s="16" t="s">
        <v>21</v>
      </c>
      <c r="C20" s="17" t="s">
        <v>345</v>
      </c>
      <c r="D20" s="15" t="s">
        <v>358</v>
      </c>
      <c r="E20" s="18">
        <v>1</v>
      </c>
      <c r="F20" s="15" t="s">
        <v>16</v>
      </c>
      <c r="G20" s="19">
        <v>2150</v>
      </c>
      <c r="H20" s="20">
        <f t="shared" si="0"/>
        <v>308.68628858578609</v>
      </c>
      <c r="I20" s="21" t="s">
        <v>18</v>
      </c>
    </row>
    <row r="21" spans="1:9" ht="66" customHeight="1">
      <c r="A21" s="15"/>
      <c r="B21" s="16" t="s">
        <v>42</v>
      </c>
      <c r="C21" s="17" t="s">
        <v>359</v>
      </c>
      <c r="D21" s="15" t="s">
        <v>41</v>
      </c>
      <c r="E21" s="18">
        <v>1</v>
      </c>
      <c r="F21" s="15" t="s">
        <v>16</v>
      </c>
      <c r="G21" s="19">
        <v>1990</v>
      </c>
      <c r="H21" s="20">
        <f t="shared" si="0"/>
        <v>285.71428571428572</v>
      </c>
      <c r="I21" s="21" t="s">
        <v>30</v>
      </c>
    </row>
    <row r="22" spans="1:9" ht="66" customHeight="1">
      <c r="A22" s="15"/>
      <c r="B22" s="16" t="s">
        <v>27</v>
      </c>
      <c r="C22" s="17" t="s">
        <v>360</v>
      </c>
      <c r="D22" s="15" t="s">
        <v>26</v>
      </c>
      <c r="E22" s="18">
        <v>1</v>
      </c>
      <c r="F22" s="15" t="s">
        <v>16</v>
      </c>
      <c r="G22" s="19">
        <v>1890</v>
      </c>
      <c r="H22" s="20">
        <f t="shared" si="0"/>
        <v>271.356783919598</v>
      </c>
      <c r="I22" s="21" t="s">
        <v>24</v>
      </c>
    </row>
    <row r="23" spans="1:9" ht="66" customHeight="1">
      <c r="A23" s="15"/>
      <c r="B23" s="16" t="s">
        <v>71</v>
      </c>
      <c r="C23" s="17" t="s">
        <v>361</v>
      </c>
      <c r="D23" s="15" t="s">
        <v>68</v>
      </c>
      <c r="E23" s="18">
        <v>1</v>
      </c>
      <c r="F23" s="15" t="s">
        <v>16</v>
      </c>
      <c r="G23" s="19">
        <v>1690</v>
      </c>
      <c r="H23" s="20">
        <f t="shared" si="0"/>
        <v>242.64178033022253</v>
      </c>
      <c r="I23" s="21" t="s">
        <v>18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$5,040 RRP | AUD $723.62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124</v>
      </c>
      <c r="C27" s="17" t="s">
        <v>362</v>
      </c>
      <c r="D27" s="15" t="s">
        <v>121</v>
      </c>
      <c r="E27" s="18">
        <v>1</v>
      </c>
      <c r="F27" s="15" t="s">
        <v>16</v>
      </c>
      <c r="G27" s="19">
        <v>1690</v>
      </c>
      <c r="H27" s="20">
        <f>$C$8*G27/$A$10</f>
        <v>242.64178033022253</v>
      </c>
      <c r="I27" s="21" t="s">
        <v>97</v>
      </c>
    </row>
    <row r="28" spans="1:9" ht="66" customHeight="1">
      <c r="A28" s="15"/>
      <c r="B28" s="16" t="s">
        <v>172</v>
      </c>
      <c r="C28" s="17" t="s">
        <v>330</v>
      </c>
      <c r="D28" s="15" t="s">
        <v>166</v>
      </c>
      <c r="E28" s="18">
        <v>1</v>
      </c>
      <c r="F28" s="15" t="s">
        <v>16</v>
      </c>
      <c r="G28" s="19">
        <v>1450</v>
      </c>
      <c r="H28" s="20">
        <f>$C$8*G28/$A$10</f>
        <v>208.18377602297201</v>
      </c>
      <c r="I28" s="21" t="s">
        <v>60</v>
      </c>
    </row>
    <row r="29" spans="1:9" ht="66" customHeight="1">
      <c r="A29" s="15"/>
      <c r="B29" s="16" t="s">
        <v>104</v>
      </c>
      <c r="C29" s="17" t="s">
        <v>363</v>
      </c>
      <c r="D29" s="15" t="s">
        <v>121</v>
      </c>
      <c r="E29" s="18">
        <v>1</v>
      </c>
      <c r="F29" s="15" t="s">
        <v>16</v>
      </c>
      <c r="G29" s="19">
        <v>990</v>
      </c>
      <c r="H29" s="20">
        <f>$C$8*G29/$A$10</f>
        <v>142.13926776740848</v>
      </c>
      <c r="I29" s="21" t="s">
        <v>60</v>
      </c>
    </row>
    <row r="30" spans="1:9" ht="66" customHeight="1">
      <c r="A30" s="15"/>
      <c r="B30" s="16" t="s">
        <v>119</v>
      </c>
      <c r="C30" s="17" t="s">
        <v>331</v>
      </c>
      <c r="D30" s="15" t="s">
        <v>15</v>
      </c>
      <c r="E30" s="18">
        <v>1</v>
      </c>
      <c r="F30" s="15" t="s">
        <v>16</v>
      </c>
      <c r="G30" s="19">
        <v>690</v>
      </c>
      <c r="H30" s="20">
        <f>$C$8*G30/$A$10</f>
        <v>99.066762383345292</v>
      </c>
      <c r="I30" s="21" t="s">
        <v>117</v>
      </c>
    </row>
    <row r="31" spans="1:9" ht="66" customHeight="1">
      <c r="A31" s="15"/>
      <c r="B31" s="16" t="s">
        <v>107</v>
      </c>
      <c r="C31" s="17" t="s">
        <v>364</v>
      </c>
      <c r="D31" s="15" t="s">
        <v>15</v>
      </c>
      <c r="E31" s="18">
        <v>1</v>
      </c>
      <c r="F31" s="15" t="s">
        <v>16</v>
      </c>
      <c r="G31" s="19">
        <v>220</v>
      </c>
      <c r="H31" s="20">
        <f>$C$8*G31/$A$10</f>
        <v>31.586503948312995</v>
      </c>
      <c r="I31" s="21" t="s">
        <v>105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$5,607 RRP | AUD $805.03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201</v>
      </c>
      <c r="C35" s="17" t="s">
        <v>365</v>
      </c>
      <c r="D35" s="15" t="s">
        <v>58</v>
      </c>
      <c r="E35" s="18">
        <v>1</v>
      </c>
      <c r="F35" s="15" t="s">
        <v>16</v>
      </c>
      <c r="G35" s="19">
        <v>1878</v>
      </c>
      <c r="H35" s="20">
        <f t="shared" ref="H35:H40" si="1">$C$8*G35/$A$10</f>
        <v>269.63388370423547</v>
      </c>
      <c r="I35" s="21" t="s">
        <v>191</v>
      </c>
    </row>
    <row r="36" spans="1:9" ht="66" customHeight="1">
      <c r="A36" s="15"/>
      <c r="B36" s="16" t="s">
        <v>246</v>
      </c>
      <c r="C36" s="17" t="s">
        <v>366</v>
      </c>
      <c r="D36" s="15" t="s">
        <v>245</v>
      </c>
      <c r="E36" s="18">
        <v>1</v>
      </c>
      <c r="F36" s="15" t="s">
        <v>16</v>
      </c>
      <c r="G36" s="19">
        <v>1189</v>
      </c>
      <c r="H36" s="20">
        <f t="shared" si="1"/>
        <v>170.71069633883704</v>
      </c>
      <c r="I36" s="21" t="s">
        <v>210</v>
      </c>
    </row>
    <row r="37" spans="1:9" ht="66" customHeight="1">
      <c r="A37" s="15"/>
      <c r="B37" s="16" t="s">
        <v>228</v>
      </c>
      <c r="C37" s="17" t="s">
        <v>367</v>
      </c>
      <c r="D37" s="15" t="s">
        <v>15</v>
      </c>
      <c r="E37" s="18">
        <v>1</v>
      </c>
      <c r="F37" s="15" t="s">
        <v>16</v>
      </c>
      <c r="G37" s="19">
        <v>1090</v>
      </c>
      <c r="H37" s="20">
        <f t="shared" si="1"/>
        <v>156.4967695620962</v>
      </c>
      <c r="I37" s="21" t="s">
        <v>60</v>
      </c>
    </row>
    <row r="38" spans="1:9" ht="66" customHeight="1">
      <c r="A38" s="15"/>
      <c r="B38" s="16" t="s">
        <v>147</v>
      </c>
      <c r="C38" s="17" t="s">
        <v>294</v>
      </c>
      <c r="D38" s="15" t="s">
        <v>35</v>
      </c>
      <c r="E38" s="18">
        <v>1</v>
      </c>
      <c r="F38" s="15" t="s">
        <v>16</v>
      </c>
      <c r="G38" s="19">
        <v>590</v>
      </c>
      <c r="H38" s="20">
        <f t="shared" si="1"/>
        <v>84.709260588657571</v>
      </c>
      <c r="I38" s="21" t="s">
        <v>138</v>
      </c>
    </row>
    <row r="39" spans="1:9" ht="66" customHeight="1">
      <c r="A39" s="15"/>
      <c r="B39" s="16" t="s">
        <v>141</v>
      </c>
      <c r="C39" s="17" t="s">
        <v>368</v>
      </c>
      <c r="D39" s="15" t="s">
        <v>41</v>
      </c>
      <c r="E39" s="18">
        <v>1</v>
      </c>
      <c r="F39" s="15" t="s">
        <v>16</v>
      </c>
      <c r="G39" s="19">
        <v>490</v>
      </c>
      <c r="H39" s="20">
        <f t="shared" si="1"/>
        <v>70.35175879396985</v>
      </c>
      <c r="I39" s="21" t="s">
        <v>138</v>
      </c>
    </row>
    <row r="40" spans="1:9" ht="66" customHeight="1">
      <c r="A40" s="15"/>
      <c r="B40" s="16" t="s">
        <v>243</v>
      </c>
      <c r="C40" s="17" t="s">
        <v>369</v>
      </c>
      <c r="D40" s="15" t="s">
        <v>121</v>
      </c>
      <c r="E40" s="18">
        <v>1</v>
      </c>
      <c r="F40" s="15" t="s">
        <v>16</v>
      </c>
      <c r="G40" s="19">
        <v>370</v>
      </c>
      <c r="H40" s="20">
        <f t="shared" si="1"/>
        <v>53.122756640344583</v>
      </c>
      <c r="I40" s="21" t="s">
        <v>241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$3,240 RRP | AUD $465.18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181</v>
      </c>
      <c r="C44" s="17" t="s">
        <v>370</v>
      </c>
      <c r="D44" s="15" t="s">
        <v>41</v>
      </c>
      <c r="E44" s="18">
        <v>1</v>
      </c>
      <c r="F44" s="15" t="s">
        <v>16</v>
      </c>
      <c r="G44" s="19">
        <v>2250</v>
      </c>
      <c r="H44" s="20">
        <f>$C$8*G44/$A$10</f>
        <v>323.04379038047381</v>
      </c>
      <c r="I44" s="21" t="s">
        <v>43</v>
      </c>
    </row>
    <row r="45" spans="1:9" ht="66" customHeight="1">
      <c r="A45" s="15"/>
      <c r="B45" s="16" t="s">
        <v>222</v>
      </c>
      <c r="C45" s="17" t="s">
        <v>371</v>
      </c>
      <c r="D45" s="15" t="s">
        <v>15</v>
      </c>
      <c r="E45" s="18">
        <v>1</v>
      </c>
      <c r="F45" s="15" t="s">
        <v>16</v>
      </c>
      <c r="G45" s="19">
        <v>990</v>
      </c>
      <c r="H45" s="20">
        <f>$C$8*G45/$A$10</f>
        <v>142.13926776740848</v>
      </c>
      <c r="I45" s="21" t="s">
        <v>24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2"/>
  <sheetViews>
    <sheetView showGridLines="0" topLeftCell="A28" workbookViewId="0">
      <selection activeCell="L49" sqref="L49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372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373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10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27900</v>
      </c>
      <c r="B10" s="26"/>
      <c r="C10" s="26"/>
      <c r="D10" s="25">
        <f>1-C8/A10</f>
        <v>0.85663082437275984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HYPERLINK("https://buy.stripe.com/3cIaEW1Io03He9l6pjfrW0Y","Pay with Stripe")</f>
        <v>Pay with Stripe</v>
      </c>
      <c r="C14" s="12" t="str">
        <f>HYPERLINK("https://buy.stripe.com/28E14mbiY7w9ght9BvfrW14","Pay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5 pieces | AUD "&amp;TEXT(SUM(G18:G22),"$#,##0")&amp;" RRP | AUD "&amp;TEXT(SUM(H18:H22),"$#,##0.00")&amp;" trade"</f>
        <v>A. Dresses — 5 pieces | AUD $13,555 RRP | AUD $1,943.37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83</v>
      </c>
      <c r="C18" s="17" t="s">
        <v>357</v>
      </c>
      <c r="D18" s="15" t="s">
        <v>166</v>
      </c>
      <c r="E18" s="18">
        <v>1</v>
      </c>
      <c r="F18" s="15" t="s">
        <v>16</v>
      </c>
      <c r="G18" s="19">
        <v>3363</v>
      </c>
      <c r="H18" s="20">
        <f>$C$8*G18/$A$10</f>
        <v>482.15053763440858</v>
      </c>
      <c r="I18" s="21" t="s">
        <v>18</v>
      </c>
    </row>
    <row r="19" spans="1:9" ht="66" customHeight="1">
      <c r="A19" s="15"/>
      <c r="B19" s="16" t="s">
        <v>33</v>
      </c>
      <c r="C19" s="17" t="s">
        <v>324</v>
      </c>
      <c r="D19" s="15" t="s">
        <v>35</v>
      </c>
      <c r="E19" s="18">
        <v>1</v>
      </c>
      <c r="F19" s="15" t="s">
        <v>16</v>
      </c>
      <c r="G19" s="19">
        <v>3200</v>
      </c>
      <c r="H19" s="20">
        <f>$C$8*G19/$A$10</f>
        <v>458.78136200716847</v>
      </c>
      <c r="I19" s="21" t="s">
        <v>30</v>
      </c>
    </row>
    <row r="20" spans="1:9" ht="66" customHeight="1">
      <c r="A20" s="15"/>
      <c r="B20" s="16" t="s">
        <v>66</v>
      </c>
      <c r="C20" s="17" t="s">
        <v>281</v>
      </c>
      <c r="D20" s="15" t="s">
        <v>374</v>
      </c>
      <c r="E20" s="18">
        <v>1</v>
      </c>
      <c r="F20" s="15" t="s">
        <v>16</v>
      </c>
      <c r="G20" s="19">
        <v>2847</v>
      </c>
      <c r="H20" s="20">
        <f>$C$8*G20/$A$10</f>
        <v>408.1720430107527</v>
      </c>
      <c r="I20" s="21" t="s">
        <v>56</v>
      </c>
    </row>
    <row r="21" spans="1:9" ht="66" customHeight="1">
      <c r="A21" s="15"/>
      <c r="B21" s="16" t="s">
        <v>63</v>
      </c>
      <c r="C21" s="17" t="s">
        <v>282</v>
      </c>
      <c r="D21" s="15" t="s">
        <v>68</v>
      </c>
      <c r="E21" s="18">
        <v>1</v>
      </c>
      <c r="F21" s="15" t="s">
        <v>16</v>
      </c>
      <c r="G21" s="19">
        <v>2555</v>
      </c>
      <c r="H21" s="20">
        <f>$C$8*G21/$A$10</f>
        <v>366.30824372759855</v>
      </c>
      <c r="I21" s="21" t="s">
        <v>60</v>
      </c>
    </row>
    <row r="22" spans="1:9" ht="66" customHeight="1">
      <c r="A22" s="15"/>
      <c r="B22" s="16" t="s">
        <v>36</v>
      </c>
      <c r="C22" s="17" t="s">
        <v>375</v>
      </c>
      <c r="D22" s="15" t="s">
        <v>35</v>
      </c>
      <c r="E22" s="18">
        <v>1</v>
      </c>
      <c r="F22" s="15" t="s">
        <v>16</v>
      </c>
      <c r="G22" s="19">
        <v>1590</v>
      </c>
      <c r="H22" s="20">
        <f>$C$8*G22/$A$10</f>
        <v>227.95698924731184</v>
      </c>
      <c r="I22" s="21" t="s">
        <v>30</v>
      </c>
    </row>
    <row r="24" spans="1:9" ht="24" customHeight="1">
      <c r="A24" s="35" t="str">
        <f>"B. Bras, Bustiers &amp; Bodysuits — 6 pieces | AUD "&amp;TEXT(SUM(G26:G31),"$#,##0")&amp;" RRP | AUD "&amp;TEXT(SUM(H26:H31),"$#,##0.00")&amp;" trade"</f>
        <v>B. Bras, Bustiers &amp; Bodysuits — 6 pieces | AUD $7,220 RRP | AUD $1,035.13 trade</v>
      </c>
      <c r="B24" s="36"/>
      <c r="C24" s="36"/>
      <c r="D24" s="36"/>
      <c r="E24" s="36"/>
      <c r="F24" s="36"/>
      <c r="G24" s="36"/>
      <c r="H24" s="36"/>
    </row>
    <row r="25" spans="1:9" ht="22" customHeight="1">
      <c r="A25" s="13" t="s">
        <v>273</v>
      </c>
      <c r="B25" s="13" t="s">
        <v>274</v>
      </c>
      <c r="C25" s="13" t="s">
        <v>275</v>
      </c>
      <c r="D25" s="13" t="s">
        <v>276</v>
      </c>
      <c r="E25" s="14" t="s">
        <v>277</v>
      </c>
      <c r="F25" s="13" t="s">
        <v>278</v>
      </c>
      <c r="G25" s="14" t="s">
        <v>5</v>
      </c>
      <c r="H25" s="14" t="s">
        <v>279</v>
      </c>
    </row>
    <row r="26" spans="1:9" ht="66" customHeight="1">
      <c r="A26" s="15"/>
      <c r="B26" s="16" t="s">
        <v>99</v>
      </c>
      <c r="C26" s="17" t="s">
        <v>376</v>
      </c>
      <c r="D26" s="15" t="s">
        <v>15</v>
      </c>
      <c r="E26" s="18">
        <v>1</v>
      </c>
      <c r="F26" s="15" t="s">
        <v>16</v>
      </c>
      <c r="G26" s="19">
        <v>2090</v>
      </c>
      <c r="H26" s="20">
        <f t="shared" ref="H26:H31" si="0">$C$8*G26/$A$10</f>
        <v>299.64157706093192</v>
      </c>
      <c r="I26" s="21" t="s">
        <v>97</v>
      </c>
    </row>
    <row r="27" spans="1:9" ht="66" customHeight="1">
      <c r="A27" s="15"/>
      <c r="B27" s="16" t="s">
        <v>169</v>
      </c>
      <c r="C27" s="17" t="s">
        <v>377</v>
      </c>
      <c r="D27" s="15" t="s">
        <v>166</v>
      </c>
      <c r="E27" s="18">
        <v>1</v>
      </c>
      <c r="F27" s="15" t="s">
        <v>16</v>
      </c>
      <c r="G27" s="19">
        <v>1390</v>
      </c>
      <c r="H27" s="20">
        <f t="shared" si="0"/>
        <v>199.28315412186379</v>
      </c>
      <c r="I27" s="21" t="s">
        <v>60</v>
      </c>
    </row>
    <row r="28" spans="1:9" ht="66" customHeight="1">
      <c r="A28" s="15"/>
      <c r="B28" s="16" t="s">
        <v>155</v>
      </c>
      <c r="C28" s="17" t="s">
        <v>311</v>
      </c>
      <c r="D28" s="15" t="s">
        <v>204</v>
      </c>
      <c r="E28" s="18">
        <v>1</v>
      </c>
      <c r="F28" s="15" t="s">
        <v>16</v>
      </c>
      <c r="G28" s="19">
        <v>1150</v>
      </c>
      <c r="H28" s="20">
        <f t="shared" si="0"/>
        <v>164.87455197132616</v>
      </c>
      <c r="I28" s="21" t="s">
        <v>56</v>
      </c>
    </row>
    <row r="29" spans="1:9" ht="66" customHeight="1">
      <c r="A29" s="15"/>
      <c r="B29" s="16" t="s">
        <v>158</v>
      </c>
      <c r="C29" s="17" t="s">
        <v>286</v>
      </c>
      <c r="D29" s="15" t="s">
        <v>58</v>
      </c>
      <c r="E29" s="18">
        <v>1</v>
      </c>
      <c r="F29" s="15" t="s">
        <v>16</v>
      </c>
      <c r="G29" s="19">
        <v>1150</v>
      </c>
      <c r="H29" s="20">
        <f t="shared" si="0"/>
        <v>164.87455197132616</v>
      </c>
      <c r="I29" s="21" t="s">
        <v>56</v>
      </c>
    </row>
    <row r="30" spans="1:9" ht="66" customHeight="1">
      <c r="A30" s="15"/>
      <c r="B30" s="16" t="s">
        <v>104</v>
      </c>
      <c r="C30" s="17" t="s">
        <v>363</v>
      </c>
      <c r="D30" s="15" t="s">
        <v>15</v>
      </c>
      <c r="E30" s="18">
        <v>1</v>
      </c>
      <c r="F30" s="15" t="s">
        <v>16</v>
      </c>
      <c r="G30" s="19">
        <v>990</v>
      </c>
      <c r="H30" s="20">
        <f t="shared" si="0"/>
        <v>141.93548387096774</v>
      </c>
      <c r="I30" s="21" t="s">
        <v>60</v>
      </c>
    </row>
    <row r="31" spans="1:9" ht="66" customHeight="1">
      <c r="A31" s="15"/>
      <c r="B31" s="16" t="s">
        <v>110</v>
      </c>
      <c r="C31" s="17" t="s">
        <v>378</v>
      </c>
      <c r="D31" s="15" t="s">
        <v>15</v>
      </c>
      <c r="E31" s="18">
        <v>1</v>
      </c>
      <c r="F31" s="15" t="s">
        <v>16</v>
      </c>
      <c r="G31" s="19">
        <v>450</v>
      </c>
      <c r="H31" s="20">
        <f t="shared" si="0"/>
        <v>64.516129032258064</v>
      </c>
      <c r="I31" s="21" t="s">
        <v>108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$4,645 RRP | AUD $665.95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190</v>
      </c>
      <c r="C35" s="17" t="s">
        <v>379</v>
      </c>
      <c r="D35" s="15" t="s">
        <v>121</v>
      </c>
      <c r="E35" s="18">
        <v>1</v>
      </c>
      <c r="F35" s="15" t="s">
        <v>16</v>
      </c>
      <c r="G35" s="19">
        <v>1701</v>
      </c>
      <c r="H35" s="20">
        <f t="shared" ref="H35:H40" si="1">$C$8*G35/$A$10</f>
        <v>243.87096774193549</v>
      </c>
      <c r="I35" s="21" t="s">
        <v>173</v>
      </c>
    </row>
    <row r="36" spans="1:9" ht="66" customHeight="1">
      <c r="A36" s="15"/>
      <c r="B36" s="16" t="s">
        <v>215</v>
      </c>
      <c r="C36" s="17" t="s">
        <v>350</v>
      </c>
      <c r="D36" s="15" t="s">
        <v>121</v>
      </c>
      <c r="E36" s="18">
        <v>1</v>
      </c>
      <c r="F36" s="15" t="s">
        <v>16</v>
      </c>
      <c r="G36" s="19">
        <v>794</v>
      </c>
      <c r="H36" s="20">
        <f t="shared" si="1"/>
        <v>113.83512544802868</v>
      </c>
      <c r="I36" s="21" t="s">
        <v>173</v>
      </c>
    </row>
    <row r="37" spans="1:9" ht="66" customHeight="1">
      <c r="A37" s="15"/>
      <c r="B37" s="16" t="s">
        <v>254</v>
      </c>
      <c r="C37" s="17" t="s">
        <v>380</v>
      </c>
      <c r="D37" s="15" t="s">
        <v>68</v>
      </c>
      <c r="E37" s="18">
        <v>1</v>
      </c>
      <c r="F37" s="15" t="s">
        <v>16</v>
      </c>
      <c r="G37" s="19">
        <v>750</v>
      </c>
      <c r="H37" s="20">
        <f t="shared" si="1"/>
        <v>107.52688172043011</v>
      </c>
      <c r="I37" s="21" t="s">
        <v>56</v>
      </c>
    </row>
    <row r="38" spans="1:9" ht="66" customHeight="1">
      <c r="A38" s="15"/>
      <c r="B38" s="16" t="s">
        <v>240</v>
      </c>
      <c r="C38" s="17" t="s">
        <v>381</v>
      </c>
      <c r="D38" s="15" t="s">
        <v>121</v>
      </c>
      <c r="E38" s="18">
        <v>1</v>
      </c>
      <c r="F38" s="15" t="s">
        <v>16</v>
      </c>
      <c r="G38" s="19">
        <v>590</v>
      </c>
      <c r="H38" s="20">
        <f t="shared" si="1"/>
        <v>84.587813620071685</v>
      </c>
      <c r="I38" s="21" t="s">
        <v>229</v>
      </c>
    </row>
    <row r="39" spans="1:9" ht="66" customHeight="1">
      <c r="A39" s="15"/>
      <c r="B39" s="16" t="s">
        <v>141</v>
      </c>
      <c r="C39" s="17" t="s">
        <v>368</v>
      </c>
      <c r="D39" s="15" t="s">
        <v>382</v>
      </c>
      <c r="E39" s="18">
        <v>1</v>
      </c>
      <c r="F39" s="15" t="s">
        <v>16</v>
      </c>
      <c r="G39" s="19">
        <v>490</v>
      </c>
      <c r="H39" s="20">
        <f t="shared" si="1"/>
        <v>70.250896057347674</v>
      </c>
      <c r="I39" s="21" t="s">
        <v>138</v>
      </c>
    </row>
    <row r="40" spans="1:9" ht="66" customHeight="1">
      <c r="A40" s="15"/>
      <c r="B40" s="16" t="s">
        <v>252</v>
      </c>
      <c r="C40" s="17" t="s">
        <v>383</v>
      </c>
      <c r="D40" s="15" t="s">
        <v>26</v>
      </c>
      <c r="E40" s="18">
        <v>1</v>
      </c>
      <c r="F40" s="15" t="s">
        <v>16</v>
      </c>
      <c r="G40" s="19">
        <v>320</v>
      </c>
      <c r="H40" s="20">
        <f t="shared" si="1"/>
        <v>45.878136200716845</v>
      </c>
      <c r="I40" s="21" t="s">
        <v>250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$2,480 RRP | AUD $355.56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220</v>
      </c>
      <c r="C44" s="17" t="s">
        <v>320</v>
      </c>
      <c r="D44" s="15" t="s">
        <v>384</v>
      </c>
      <c r="E44" s="18">
        <v>1</v>
      </c>
      <c r="F44" s="15" t="s">
        <v>16</v>
      </c>
      <c r="G44" s="19">
        <v>1490</v>
      </c>
      <c r="H44" s="20">
        <f>$C$8*G44/$A$10</f>
        <v>213.62007168458783</v>
      </c>
      <c r="I44" s="21" t="s">
        <v>97</v>
      </c>
    </row>
    <row r="45" spans="1:9" ht="66" customHeight="1">
      <c r="A45" s="15"/>
      <c r="B45" s="16" t="s">
        <v>176</v>
      </c>
      <c r="C45" s="17" t="s">
        <v>321</v>
      </c>
      <c r="D45" s="15" t="s">
        <v>245</v>
      </c>
      <c r="E45" s="18">
        <v>1</v>
      </c>
      <c r="F45" s="15" t="s">
        <v>16</v>
      </c>
      <c r="G45" s="19">
        <v>990</v>
      </c>
      <c r="H45" s="20">
        <f>$C$8*G45/$A$10</f>
        <v>141.93548387096774</v>
      </c>
      <c r="I45" s="21" t="s">
        <v>173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A24:H24"/>
    <mergeCell ref="D1:H1"/>
    <mergeCell ref="A49:H49"/>
    <mergeCell ref="D7:F7"/>
    <mergeCell ref="A12:C12"/>
    <mergeCell ref="G8:H8"/>
    <mergeCell ref="A7:B7"/>
    <mergeCell ref="G7:H7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Stock Manifest</vt:lpstr>
      <vt:lpstr>Parcel 1</vt:lpstr>
      <vt:lpstr>Parcel 2</vt:lpstr>
      <vt:lpstr>Parcel 3</vt:lpstr>
      <vt:lpstr>Parcel 4</vt:lpstr>
      <vt:lpstr>Parcel 5</vt:lpstr>
      <vt:lpstr>Parcel 6</vt:lpstr>
      <vt:lpstr>'Parcel 1'!Print_Area</vt:lpstr>
      <vt:lpstr>'Parcel 2'!Print_Area</vt:lpstr>
      <vt:lpstr>'Parcel 3'!Print_Area</vt:lpstr>
      <vt:lpstr>'Parcel 4'!Print_Area</vt:lpstr>
      <vt:lpstr>'Parcel 5'!Print_Area</vt:lpstr>
      <vt:lpstr>'Parcel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Jye Parker</dc:creator>
  <cp:lastModifiedBy>Jye Parker</cp:lastModifiedBy>
  <dcterms:created xsi:type="dcterms:W3CDTF">2026-10-02T00:37:28Z</dcterms:created>
  <dcterms:modified xsi:type="dcterms:W3CDTF">2026-10-02T02:29:42Z</dcterms:modified>
</cp:coreProperties>
</file>